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qiu/Desktop/Supp data/"/>
    </mc:Choice>
  </mc:AlternateContent>
  <xr:revisionPtr revIDLastSave="0" documentId="13_ncr:1_{9C5092C9-4FCB-0149-84FB-3CF87EB0605D}" xr6:coauthVersionLast="46" xr6:coauthVersionMax="46" xr10:uidLastSave="{00000000-0000-0000-0000-000000000000}"/>
  <bookViews>
    <workbookView xWindow="200" yWindow="480" windowWidth="27240" windowHeight="16040" xr2:uid="{6E0F2190-F04D-5644-A455-D4BA1AB10C19}"/>
  </bookViews>
  <sheets>
    <sheet name="Acute 6, 20mg" sheetId="3" r:id="rId1"/>
    <sheet name="Acute 6mg + 30mg VP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10" i="2"/>
  <c r="N43" i="3"/>
  <c r="N44" i="3"/>
  <c r="N45" i="3"/>
  <c r="N49" i="3"/>
  <c r="N50" i="3"/>
  <c r="N51" i="3"/>
  <c r="N52" i="3"/>
  <c r="N57" i="3"/>
  <c r="N58" i="3"/>
  <c r="N62" i="3"/>
  <c r="N63" i="3"/>
  <c r="N64" i="3"/>
  <c r="N65" i="3"/>
  <c r="N70" i="3"/>
  <c r="N71" i="3"/>
  <c r="N72" i="3"/>
  <c r="N73" i="3"/>
  <c r="N42" i="3"/>
  <c r="N11" i="3"/>
  <c r="N12" i="3"/>
  <c r="N13" i="3"/>
  <c r="N14" i="3"/>
  <c r="N15" i="3"/>
  <c r="N16" i="3"/>
  <c r="N17" i="3"/>
  <c r="N18" i="3"/>
  <c r="N19" i="3"/>
  <c r="N20" i="3"/>
  <c r="N21" i="3"/>
  <c r="N25" i="3"/>
  <c r="N26" i="3"/>
  <c r="N27" i="3"/>
  <c r="N28" i="3"/>
  <c r="N29" i="3"/>
  <c r="N30" i="3"/>
  <c r="N10" i="3"/>
</calcChain>
</file>

<file path=xl/sharedStrings.xml><?xml version="1.0" encoding="utf-8"?>
<sst xmlns="http://schemas.openxmlformats.org/spreadsheetml/2006/main" count="205" uniqueCount="45">
  <si>
    <t>Age</t>
  </si>
  <si>
    <t>RoA</t>
  </si>
  <si>
    <t>Treatment</t>
  </si>
  <si>
    <t>Dose</t>
  </si>
  <si>
    <t>Acute</t>
  </si>
  <si>
    <t>Animal ID</t>
  </si>
  <si>
    <t>Sample</t>
  </si>
  <si>
    <t>CPMA</t>
  </si>
  <si>
    <t>CPMB</t>
  </si>
  <si>
    <t>DPM1</t>
  </si>
  <si>
    <t>SIS</t>
  </si>
  <si>
    <t>tSIE</t>
  </si>
  <si>
    <t>Minus background</t>
  </si>
  <si>
    <t>Volume/Weight</t>
  </si>
  <si>
    <t>DPM/ul</t>
  </si>
  <si>
    <t>Time</t>
  </si>
  <si>
    <t>CSF/Plasma</t>
  </si>
  <si>
    <t>Cortex/Plasma</t>
  </si>
  <si>
    <t>Brainstem/Plasma</t>
  </si>
  <si>
    <t>Thymus/Plasma</t>
  </si>
  <si>
    <t>i.p.</t>
  </si>
  <si>
    <t xml:space="preserve"> 6 mg/kg LTG + 30mg/kg VPA</t>
  </si>
  <si>
    <t xml:space="preserve"> 6 mg/kg </t>
  </si>
  <si>
    <t>Mean</t>
  </si>
  <si>
    <t>SD</t>
  </si>
  <si>
    <t xml:space="preserve"> 20 mg/kg </t>
  </si>
  <si>
    <t>Adult</t>
  </si>
  <si>
    <t>RY337</t>
  </si>
  <si>
    <t>RY339</t>
  </si>
  <si>
    <t>RY340</t>
  </si>
  <si>
    <t>RY128</t>
  </si>
  <si>
    <t>RY130</t>
  </si>
  <si>
    <t>RY131</t>
  </si>
  <si>
    <t>RY341</t>
  </si>
  <si>
    <t>RY342</t>
  </si>
  <si>
    <t>RY343</t>
  </si>
  <si>
    <t>RY344</t>
  </si>
  <si>
    <t>Brain</t>
  </si>
  <si>
    <t>Thymus</t>
  </si>
  <si>
    <t>RY338</t>
  </si>
  <si>
    <t>Plasma</t>
  </si>
  <si>
    <t>CSF</t>
  </si>
  <si>
    <t>Blank</t>
  </si>
  <si>
    <t>Cortex</t>
  </si>
  <si>
    <t>Brainstem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</si>
</sst>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4" fillId="0" borderId="0" xfId="1" applyNumberFormat="1" applyFont="1" applyAlignment="1">
      <alignment horizontal="center" vertical="center"/>
    </xf>
    <xf numFmtId="10" fontId="0" fillId="0" borderId="0" xfId="1" applyNumberFormat="1" applyFont="1" applyFill="1" applyBorder="1" applyAlignment="1">
      <alignment vertical="center"/>
    </xf>
    <xf numFmtId="10" fontId="4" fillId="0" borderId="0" xfId="1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/>
    <xf numFmtId="10" fontId="4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2FA5-AAF6-9948-8523-6C18D137FF7E}">
  <dimension ref="A3:Z76"/>
  <sheetViews>
    <sheetView tabSelected="1" zoomScale="75" workbookViewId="0">
      <selection activeCell="A8" sqref="A8"/>
    </sheetView>
  </sheetViews>
  <sheetFormatPr baseColWidth="10" defaultRowHeight="16" x14ac:dyDescent="0.2"/>
  <cols>
    <col min="3" max="3" width="10.83203125" style="2"/>
    <col min="4" max="4" width="10.83203125" style="2" customWidth="1"/>
    <col min="5" max="5" width="14.6640625" style="2" customWidth="1"/>
    <col min="6" max="6" width="13.1640625" style="2" customWidth="1"/>
    <col min="7" max="11" width="10.83203125" style="2"/>
    <col min="12" max="12" width="17.83203125" style="2" customWidth="1"/>
    <col min="13" max="13" width="16" style="2" customWidth="1"/>
    <col min="14" max="14" width="10.83203125" style="3"/>
    <col min="15" max="17" width="10.83203125" style="2"/>
    <col min="20" max="24" width="14" customWidth="1"/>
  </cols>
  <sheetData>
    <row r="3" spans="1:26" x14ac:dyDescent="0.2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/>
    </row>
    <row r="4" spans="1:26" x14ac:dyDescent="0.2">
      <c r="A4" s="1" t="s">
        <v>26</v>
      </c>
      <c r="B4" s="1" t="s">
        <v>20</v>
      </c>
      <c r="C4" s="1" t="s">
        <v>4</v>
      </c>
      <c r="D4" s="1" t="s">
        <v>22</v>
      </c>
      <c r="E4" s="1"/>
      <c r="F4" s="1"/>
      <c r="G4" s="1"/>
      <c r="H4" s="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Y6" s="2"/>
      <c r="Z6" s="2"/>
    </row>
    <row r="7" spans="1:26" s="4" customFormat="1" x14ac:dyDescent="0.2">
      <c r="C7" s="1"/>
      <c r="D7" s="1"/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5" t="s">
        <v>14</v>
      </c>
      <c r="O7" s="1"/>
      <c r="P7" s="1"/>
      <c r="Q7" s="1"/>
      <c r="R7" s="1" t="s">
        <v>15</v>
      </c>
      <c r="S7" s="1" t="s">
        <v>5</v>
      </c>
      <c r="T7" s="1" t="s">
        <v>16</v>
      </c>
      <c r="U7" s="1" t="s">
        <v>17</v>
      </c>
      <c r="V7" s="1" t="s">
        <v>18</v>
      </c>
      <c r="W7" s="1" t="s">
        <v>19</v>
      </c>
      <c r="X7" s="1"/>
      <c r="Y7" s="1"/>
      <c r="Z7" s="1"/>
    </row>
    <row r="8" spans="1:26" x14ac:dyDescent="0.2">
      <c r="A8" s="2"/>
      <c r="B8" s="2"/>
      <c r="E8" s="2" t="s">
        <v>42</v>
      </c>
      <c r="F8" s="2" t="s">
        <v>37</v>
      </c>
      <c r="G8" s="2">
        <v>4</v>
      </c>
      <c r="H8" s="2">
        <v>4</v>
      </c>
      <c r="I8" s="2">
        <v>16</v>
      </c>
      <c r="J8" s="3">
        <v>715.96</v>
      </c>
      <c r="K8" s="2">
        <v>312.77</v>
      </c>
      <c r="R8" s="2">
        <v>30</v>
      </c>
      <c r="S8" s="2" t="s">
        <v>27</v>
      </c>
      <c r="T8" s="14">
        <v>0.2964</v>
      </c>
      <c r="U8" s="14">
        <v>0.68730000000000002</v>
      </c>
      <c r="V8" s="14">
        <v>0.67689999999999995</v>
      </c>
      <c r="W8" s="14">
        <v>2.4565000000000001</v>
      </c>
      <c r="X8" s="14"/>
    </row>
    <row r="9" spans="1:26" x14ac:dyDescent="0.2">
      <c r="E9" s="2" t="s">
        <v>42</v>
      </c>
      <c r="F9" s="2" t="s">
        <v>38</v>
      </c>
      <c r="G9" s="2">
        <v>11</v>
      </c>
      <c r="H9" s="2">
        <v>11</v>
      </c>
      <c r="I9" s="2">
        <v>39</v>
      </c>
      <c r="J9" s="3">
        <v>508.62</v>
      </c>
      <c r="K9" s="2">
        <v>354.06</v>
      </c>
      <c r="R9" s="2">
        <v>30</v>
      </c>
      <c r="S9" s="2" t="s">
        <v>28</v>
      </c>
      <c r="T9" s="14">
        <v>0.1895</v>
      </c>
      <c r="U9" s="14">
        <v>0.49790000000000001</v>
      </c>
      <c r="V9" s="14">
        <v>0.54720000000000002</v>
      </c>
      <c r="W9" s="14">
        <v>1.3686</v>
      </c>
      <c r="X9" s="14"/>
    </row>
    <row r="10" spans="1:26" x14ac:dyDescent="0.2">
      <c r="E10" s="2" t="s">
        <v>27</v>
      </c>
      <c r="F10" s="2" t="s">
        <v>43</v>
      </c>
      <c r="G10" s="2">
        <v>391</v>
      </c>
      <c r="H10" s="2">
        <v>382</v>
      </c>
      <c r="I10" s="2">
        <v>1395</v>
      </c>
      <c r="J10" s="3">
        <v>37.36</v>
      </c>
      <c r="K10" s="2">
        <v>341.19</v>
      </c>
      <c r="L10" s="2">
        <v>1379</v>
      </c>
      <c r="M10" s="2">
        <v>43.3</v>
      </c>
      <c r="N10" s="3">
        <f>L10/M10</f>
        <v>31.847575057736723</v>
      </c>
      <c r="R10" s="2">
        <v>30</v>
      </c>
      <c r="S10" s="2" t="s">
        <v>29</v>
      </c>
      <c r="T10" s="14">
        <v>0.2427</v>
      </c>
      <c r="U10" s="14">
        <v>0.70279999999999998</v>
      </c>
      <c r="V10" s="14">
        <v>0.75180000000000002</v>
      </c>
      <c r="W10" s="14">
        <v>1.5228999999999999</v>
      </c>
      <c r="X10" s="14"/>
    </row>
    <row r="11" spans="1:26" x14ac:dyDescent="0.2">
      <c r="F11" s="2" t="s">
        <v>43</v>
      </c>
      <c r="G11" s="2">
        <v>422</v>
      </c>
      <c r="H11" s="2">
        <v>412</v>
      </c>
      <c r="I11" s="2">
        <v>1577</v>
      </c>
      <c r="J11" s="3">
        <v>45</v>
      </c>
      <c r="K11" s="2">
        <v>331.5</v>
      </c>
      <c r="L11" s="2">
        <v>1561</v>
      </c>
      <c r="M11" s="2">
        <v>50.5</v>
      </c>
      <c r="N11" s="3">
        <f t="shared" ref="N11:N30" si="0">L11/M11</f>
        <v>30.910891089108912</v>
      </c>
      <c r="R11" s="2"/>
      <c r="S11" s="7" t="s">
        <v>23</v>
      </c>
      <c r="T11" s="17">
        <v>0.24286666666666668</v>
      </c>
      <c r="U11" s="17">
        <v>0.6293333333333333</v>
      </c>
      <c r="V11" s="17">
        <v>0.65863333333333329</v>
      </c>
      <c r="W11" s="17">
        <v>1.7826666666666666</v>
      </c>
      <c r="X11" s="14"/>
    </row>
    <row r="12" spans="1:26" x14ac:dyDescent="0.2">
      <c r="F12" s="2" t="s">
        <v>44</v>
      </c>
      <c r="G12" s="2">
        <v>383</v>
      </c>
      <c r="H12" s="2">
        <v>372</v>
      </c>
      <c r="I12" s="2">
        <v>1470</v>
      </c>
      <c r="J12" s="3">
        <v>51.73</v>
      </c>
      <c r="K12" s="2">
        <v>323.35000000000002</v>
      </c>
      <c r="L12" s="2">
        <v>1454</v>
      </c>
      <c r="M12" s="2">
        <v>46.8</v>
      </c>
      <c r="N12" s="3">
        <f t="shared" si="0"/>
        <v>31.068376068376072</v>
      </c>
      <c r="R12" s="2"/>
      <c r="S12" s="7" t="s">
        <v>24</v>
      </c>
      <c r="T12" s="17">
        <v>5.3450194885831019E-2</v>
      </c>
      <c r="U12" s="17">
        <v>0.11408813844275557</v>
      </c>
      <c r="V12" s="17">
        <v>0.10351590860024054</v>
      </c>
      <c r="W12" s="17">
        <v>0.5886345583919903</v>
      </c>
      <c r="X12" s="14"/>
    </row>
    <row r="13" spans="1:26" x14ac:dyDescent="0.2">
      <c r="F13" s="2" t="s">
        <v>38</v>
      </c>
      <c r="G13" s="2">
        <v>1515</v>
      </c>
      <c r="H13" s="2">
        <v>1478</v>
      </c>
      <c r="I13" s="2">
        <v>5585</v>
      </c>
      <c r="J13" s="3">
        <v>19.47</v>
      </c>
      <c r="K13" s="2">
        <v>335.54</v>
      </c>
      <c r="L13" s="2">
        <v>5546</v>
      </c>
      <c r="M13" s="2">
        <v>48.7</v>
      </c>
      <c r="N13" s="3">
        <f t="shared" si="0"/>
        <v>113.88090349075975</v>
      </c>
      <c r="R13" s="2"/>
      <c r="S13" s="2"/>
      <c r="T13" s="13"/>
      <c r="U13" s="13"/>
      <c r="V13" s="13"/>
      <c r="W13" s="16"/>
      <c r="X13" s="14"/>
      <c r="Y13" s="2"/>
      <c r="Z13" s="2"/>
    </row>
    <row r="14" spans="1:26" x14ac:dyDescent="0.2">
      <c r="E14" s="2" t="s">
        <v>39</v>
      </c>
      <c r="F14" s="2" t="s">
        <v>43</v>
      </c>
      <c r="G14" s="2">
        <v>92</v>
      </c>
      <c r="H14" s="2">
        <v>89</v>
      </c>
      <c r="I14" s="2">
        <v>346</v>
      </c>
      <c r="J14" s="3">
        <v>153.09</v>
      </c>
      <c r="K14" s="2">
        <v>329.24</v>
      </c>
      <c r="L14" s="2">
        <v>330</v>
      </c>
      <c r="M14" s="2">
        <v>44.7</v>
      </c>
      <c r="N14" s="3">
        <f t="shared" si="0"/>
        <v>7.3825503355704694</v>
      </c>
      <c r="R14" s="2"/>
      <c r="S14" s="2"/>
      <c r="T14" s="13"/>
      <c r="U14" s="13"/>
      <c r="V14" s="13"/>
      <c r="W14" s="16"/>
      <c r="X14" s="14"/>
      <c r="Y14" s="2"/>
      <c r="Z14" s="2"/>
    </row>
    <row r="15" spans="1:26" x14ac:dyDescent="0.2">
      <c r="F15" s="2" t="s">
        <v>43</v>
      </c>
      <c r="G15" s="2">
        <v>90</v>
      </c>
      <c r="H15" s="2">
        <v>89</v>
      </c>
      <c r="I15" s="2">
        <v>351</v>
      </c>
      <c r="J15" s="3">
        <v>137.80000000000001</v>
      </c>
      <c r="K15" s="2">
        <v>318.05</v>
      </c>
      <c r="L15" s="2">
        <v>335</v>
      </c>
      <c r="M15" s="2">
        <v>50.4</v>
      </c>
      <c r="N15" s="3">
        <f t="shared" si="0"/>
        <v>6.6468253968253972</v>
      </c>
      <c r="R15" s="2"/>
      <c r="S15" s="2"/>
      <c r="T15" s="13"/>
      <c r="U15" s="13"/>
      <c r="V15" s="13"/>
      <c r="W15" s="16"/>
      <c r="X15" s="14"/>
      <c r="Y15" s="2"/>
      <c r="Z15" s="2"/>
    </row>
    <row r="16" spans="1:26" x14ac:dyDescent="0.2">
      <c r="F16" s="2" t="s">
        <v>44</v>
      </c>
      <c r="G16" s="2">
        <v>66</v>
      </c>
      <c r="H16" s="2">
        <v>65</v>
      </c>
      <c r="I16" s="2">
        <v>260</v>
      </c>
      <c r="J16" s="3">
        <v>165.78</v>
      </c>
      <c r="K16" s="2">
        <v>316.14999999999998</v>
      </c>
      <c r="L16" s="2">
        <v>244</v>
      </c>
      <c r="M16" s="2">
        <v>41.2</v>
      </c>
      <c r="N16" s="3">
        <f t="shared" si="0"/>
        <v>5.9223300970873787</v>
      </c>
      <c r="R16" s="2"/>
      <c r="S16" s="2"/>
      <c r="T16" s="13"/>
      <c r="U16" s="13"/>
      <c r="V16" s="13"/>
      <c r="W16" s="16"/>
      <c r="X16" s="14"/>
      <c r="Y16" s="2"/>
      <c r="Z16" s="2"/>
    </row>
    <row r="17" spans="5:26" x14ac:dyDescent="0.2">
      <c r="F17" s="2" t="s">
        <v>38</v>
      </c>
      <c r="G17" s="2">
        <v>113</v>
      </c>
      <c r="H17" s="2">
        <v>110</v>
      </c>
      <c r="I17" s="2">
        <v>402</v>
      </c>
      <c r="J17" s="3">
        <v>139.41999999999999</v>
      </c>
      <c r="K17" s="2">
        <v>340.39</v>
      </c>
      <c r="L17" s="2">
        <v>363</v>
      </c>
      <c r="M17" s="2">
        <v>48.6</v>
      </c>
      <c r="N17" s="3">
        <f t="shared" si="0"/>
        <v>7.4691358024691352</v>
      </c>
      <c r="R17" s="2"/>
      <c r="S17" s="2"/>
      <c r="T17" s="13"/>
      <c r="U17" s="13"/>
      <c r="V17" s="13"/>
      <c r="W17" s="16"/>
      <c r="X17" s="14"/>
      <c r="Y17" s="2"/>
      <c r="Z17" s="2"/>
    </row>
    <row r="18" spans="5:26" x14ac:dyDescent="0.2">
      <c r="E18" s="2" t="s">
        <v>29</v>
      </c>
      <c r="F18" s="2" t="s">
        <v>43</v>
      </c>
      <c r="G18" s="2">
        <v>304</v>
      </c>
      <c r="H18" s="2">
        <v>299</v>
      </c>
      <c r="I18" s="2">
        <v>1136</v>
      </c>
      <c r="J18" s="3">
        <v>60.43</v>
      </c>
      <c r="K18" s="2">
        <v>330.88</v>
      </c>
      <c r="L18" s="2">
        <v>1120</v>
      </c>
      <c r="M18" s="2">
        <v>42</v>
      </c>
      <c r="N18" s="3">
        <f t="shared" si="0"/>
        <v>26.666666666666668</v>
      </c>
      <c r="R18" s="2"/>
      <c r="S18" s="2"/>
      <c r="T18" s="13"/>
      <c r="U18" s="13"/>
      <c r="V18" s="13"/>
      <c r="W18" s="16"/>
      <c r="X18" s="14"/>
    </row>
    <row r="19" spans="5:26" x14ac:dyDescent="0.2">
      <c r="F19" s="2" t="s">
        <v>43</v>
      </c>
      <c r="G19" s="2">
        <v>314</v>
      </c>
      <c r="H19" s="2">
        <v>305</v>
      </c>
      <c r="I19" s="2">
        <v>1166</v>
      </c>
      <c r="J19" s="3">
        <v>59.45</v>
      </c>
      <c r="K19" s="2">
        <v>332.8</v>
      </c>
      <c r="L19" s="2">
        <v>1150</v>
      </c>
      <c r="M19" s="2">
        <v>50.1</v>
      </c>
      <c r="N19" s="3">
        <f t="shared" si="0"/>
        <v>22.954091816367264</v>
      </c>
      <c r="R19" s="2"/>
      <c r="S19" s="2"/>
      <c r="T19" s="13"/>
      <c r="U19" s="13"/>
      <c r="V19" s="13"/>
      <c r="W19" s="16"/>
      <c r="X19" s="14"/>
    </row>
    <row r="20" spans="5:26" x14ac:dyDescent="0.2">
      <c r="F20" s="2" t="s">
        <v>44</v>
      </c>
      <c r="G20" s="2">
        <v>330</v>
      </c>
      <c r="H20" s="2">
        <v>323</v>
      </c>
      <c r="I20" s="2">
        <v>1285</v>
      </c>
      <c r="J20" s="3">
        <v>49.89</v>
      </c>
      <c r="K20" s="2">
        <v>319.77</v>
      </c>
      <c r="L20" s="2">
        <v>1269</v>
      </c>
      <c r="M20" s="2">
        <v>47.7</v>
      </c>
      <c r="N20" s="3">
        <f t="shared" si="0"/>
        <v>26.60377358490566</v>
      </c>
      <c r="S20" s="7"/>
      <c r="T20" s="15"/>
      <c r="U20" s="15"/>
      <c r="V20" s="15"/>
      <c r="W20" s="15"/>
      <c r="X20" s="15"/>
    </row>
    <row r="21" spans="5:26" x14ac:dyDescent="0.2">
      <c r="F21" s="2" t="s">
        <v>38</v>
      </c>
      <c r="G21" s="2">
        <v>680</v>
      </c>
      <c r="H21" s="2">
        <v>665</v>
      </c>
      <c r="I21" s="2">
        <v>2382</v>
      </c>
      <c r="J21" s="3">
        <v>32.119999999999997</v>
      </c>
      <c r="K21" s="2">
        <v>347.7</v>
      </c>
      <c r="L21" s="2">
        <v>2343</v>
      </c>
      <c r="M21" s="2">
        <v>41.7</v>
      </c>
      <c r="N21" s="3">
        <f t="shared" si="0"/>
        <v>56.187050359712224</v>
      </c>
      <c r="S21" s="7"/>
      <c r="T21" s="15"/>
      <c r="U21" s="15"/>
      <c r="V21" s="15"/>
      <c r="W21" s="15"/>
      <c r="X21" s="15"/>
    </row>
    <row r="22" spans="5:26" x14ac:dyDescent="0.2">
      <c r="J22" s="3"/>
      <c r="S22" s="7"/>
      <c r="T22" s="15"/>
      <c r="U22" s="15"/>
      <c r="V22" s="15"/>
      <c r="W22" s="15"/>
      <c r="X22" s="15"/>
    </row>
    <row r="23" spans="5:26" x14ac:dyDescent="0.2">
      <c r="E23" s="2" t="s">
        <v>42</v>
      </c>
      <c r="F23" s="2" t="s">
        <v>40</v>
      </c>
      <c r="G23" s="2">
        <v>11</v>
      </c>
      <c r="H23" s="2">
        <v>11</v>
      </c>
      <c r="I23" s="2">
        <v>31</v>
      </c>
      <c r="J23" s="3">
        <v>774.53</v>
      </c>
      <c r="K23" s="2">
        <v>475.15</v>
      </c>
      <c r="S23" s="7"/>
      <c r="T23" s="15"/>
      <c r="U23" s="15"/>
      <c r="V23" s="15"/>
      <c r="W23" s="15"/>
      <c r="X23" s="15"/>
    </row>
    <row r="24" spans="5:26" x14ac:dyDescent="0.2">
      <c r="E24" s="2" t="s">
        <v>42</v>
      </c>
      <c r="F24" s="2" t="s">
        <v>41</v>
      </c>
      <c r="G24" s="2">
        <v>7</v>
      </c>
      <c r="H24" s="2">
        <v>7</v>
      </c>
      <c r="I24" s="2">
        <v>19</v>
      </c>
      <c r="J24" s="3">
        <v>872.9</v>
      </c>
      <c r="K24" s="2">
        <v>467.46</v>
      </c>
      <c r="S24" s="7"/>
      <c r="T24" s="15"/>
      <c r="U24" s="15"/>
      <c r="V24" s="15"/>
      <c r="W24" s="15"/>
      <c r="X24" s="15"/>
    </row>
    <row r="25" spans="5:26" x14ac:dyDescent="0.2">
      <c r="E25" s="2" t="s">
        <v>27</v>
      </c>
      <c r="F25" s="2" t="s">
        <v>40</v>
      </c>
      <c r="G25" s="2">
        <v>355</v>
      </c>
      <c r="H25" s="2">
        <v>340</v>
      </c>
      <c r="I25" s="2">
        <v>915</v>
      </c>
      <c r="J25" s="3">
        <v>53.55</v>
      </c>
      <c r="K25" s="2">
        <v>497.89</v>
      </c>
      <c r="L25" s="2">
        <v>884</v>
      </c>
      <c r="M25" s="2">
        <v>20</v>
      </c>
      <c r="N25" s="3">
        <f t="shared" si="0"/>
        <v>44.2</v>
      </c>
      <c r="S25" s="7"/>
      <c r="T25" s="15"/>
      <c r="U25" s="15"/>
      <c r="V25" s="15"/>
      <c r="W25" s="15"/>
      <c r="X25" s="15"/>
    </row>
    <row r="26" spans="5:26" x14ac:dyDescent="0.2">
      <c r="F26" s="2" t="s">
        <v>41</v>
      </c>
      <c r="G26" s="2">
        <v>252</v>
      </c>
      <c r="H26" s="2">
        <v>246</v>
      </c>
      <c r="I26" s="2">
        <v>674</v>
      </c>
      <c r="J26" s="3">
        <v>80.83</v>
      </c>
      <c r="K26" s="2">
        <v>476.54</v>
      </c>
      <c r="L26" s="2">
        <v>655</v>
      </c>
      <c r="M26" s="2">
        <v>50</v>
      </c>
      <c r="N26" s="3">
        <f t="shared" si="0"/>
        <v>13.1</v>
      </c>
      <c r="S26" s="7"/>
      <c r="T26" s="15"/>
      <c r="U26" s="15"/>
      <c r="V26" s="15"/>
      <c r="W26" s="15"/>
      <c r="X26" s="15"/>
    </row>
    <row r="27" spans="5:26" x14ac:dyDescent="0.2">
      <c r="E27" s="2" t="s">
        <v>39</v>
      </c>
      <c r="F27" s="2" t="s">
        <v>40</v>
      </c>
      <c r="G27" s="2">
        <v>62</v>
      </c>
      <c r="H27" s="2">
        <v>60</v>
      </c>
      <c r="I27" s="2">
        <v>160</v>
      </c>
      <c r="J27" s="3">
        <v>172.24</v>
      </c>
      <c r="K27" s="2">
        <v>503.72</v>
      </c>
      <c r="L27" s="2">
        <v>129</v>
      </c>
      <c r="M27" s="2">
        <v>20</v>
      </c>
      <c r="N27" s="3">
        <f t="shared" si="0"/>
        <v>6.45</v>
      </c>
      <c r="S27" s="7"/>
      <c r="T27" s="15"/>
      <c r="U27" s="15"/>
      <c r="V27" s="15"/>
      <c r="W27" s="15"/>
      <c r="X27" s="15"/>
    </row>
    <row r="28" spans="5:26" x14ac:dyDescent="0.2">
      <c r="F28" s="2" t="s">
        <v>41</v>
      </c>
      <c r="G28" s="2">
        <v>46</v>
      </c>
      <c r="H28" s="2">
        <v>44</v>
      </c>
      <c r="I28" s="2">
        <v>121</v>
      </c>
      <c r="J28" s="3">
        <v>329.57</v>
      </c>
      <c r="K28" s="2">
        <v>480.39</v>
      </c>
      <c r="L28" s="2">
        <v>102</v>
      </c>
      <c r="M28" s="2">
        <v>50</v>
      </c>
      <c r="N28" s="3">
        <f t="shared" si="0"/>
        <v>2.04</v>
      </c>
      <c r="S28" s="7"/>
      <c r="T28" s="15"/>
      <c r="U28" s="15"/>
      <c r="V28" s="15"/>
      <c r="W28" s="15"/>
      <c r="X28" s="15"/>
    </row>
    <row r="29" spans="5:26" x14ac:dyDescent="0.2">
      <c r="E29" s="2" t="s">
        <v>29</v>
      </c>
      <c r="F29" s="2" t="s">
        <v>40</v>
      </c>
      <c r="G29" s="2">
        <v>280</v>
      </c>
      <c r="H29" s="2">
        <v>267</v>
      </c>
      <c r="I29" s="2">
        <v>715</v>
      </c>
      <c r="J29" s="3">
        <v>49.77</v>
      </c>
      <c r="K29" s="2">
        <v>505.18</v>
      </c>
      <c r="L29" s="2">
        <v>684</v>
      </c>
      <c r="M29" s="2">
        <v>20</v>
      </c>
      <c r="N29" s="3">
        <f t="shared" si="0"/>
        <v>34.200000000000003</v>
      </c>
      <c r="S29" s="7"/>
      <c r="T29" s="15"/>
      <c r="U29" s="15"/>
      <c r="V29" s="15"/>
      <c r="W29" s="15"/>
      <c r="X29" s="15"/>
    </row>
    <row r="30" spans="5:26" x14ac:dyDescent="0.2">
      <c r="F30" s="2" t="s">
        <v>41</v>
      </c>
      <c r="G30" s="2">
        <v>168</v>
      </c>
      <c r="H30" s="2">
        <v>161</v>
      </c>
      <c r="I30" s="2">
        <v>434</v>
      </c>
      <c r="J30" s="3">
        <v>115.13</v>
      </c>
      <c r="K30" s="2">
        <v>497.02</v>
      </c>
      <c r="L30" s="2">
        <v>415</v>
      </c>
      <c r="M30" s="2">
        <v>50</v>
      </c>
      <c r="N30" s="3">
        <f t="shared" si="0"/>
        <v>8.3000000000000007</v>
      </c>
    </row>
    <row r="31" spans="5:26" x14ac:dyDescent="0.2">
      <c r="J31" s="3"/>
    </row>
    <row r="32" spans="5:26" x14ac:dyDescent="0.2">
      <c r="J32" s="3"/>
    </row>
    <row r="33" spans="1:26" s="18" customFormat="1" x14ac:dyDescent="0.2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19"/>
      <c r="P33" s="19"/>
      <c r="Q33" s="19"/>
    </row>
    <row r="35" spans="1:26" x14ac:dyDescent="0.2">
      <c r="A35" s="1" t="s">
        <v>0</v>
      </c>
      <c r="B35" s="1" t="s">
        <v>1</v>
      </c>
      <c r="C35" s="1" t="s">
        <v>2</v>
      </c>
      <c r="D35" s="1" t="s">
        <v>3</v>
      </c>
      <c r="E35" s="1"/>
      <c r="F35" s="1"/>
      <c r="G35" s="1"/>
      <c r="H35" s="1"/>
    </row>
    <row r="36" spans="1:26" x14ac:dyDescent="0.2">
      <c r="A36" s="1" t="s">
        <v>26</v>
      </c>
      <c r="B36" s="1" t="s">
        <v>20</v>
      </c>
      <c r="C36" s="1" t="s">
        <v>4</v>
      </c>
      <c r="D36" s="1" t="s">
        <v>25</v>
      </c>
      <c r="E36" s="1"/>
      <c r="F36" s="1"/>
      <c r="G36" s="1"/>
      <c r="H36" s="1"/>
      <c r="R36" s="2"/>
      <c r="S36" s="2"/>
      <c r="T36" s="2"/>
      <c r="U36" s="2"/>
      <c r="V36" s="2"/>
      <c r="W36" s="2"/>
    </row>
    <row r="37" spans="1:26" x14ac:dyDescent="0.2">
      <c r="R37" s="2"/>
      <c r="S37" s="2"/>
      <c r="T37" s="2"/>
      <c r="U37" s="2"/>
      <c r="V37" s="2"/>
      <c r="W37" s="2"/>
    </row>
    <row r="39" spans="1:26" s="2" customFormat="1" x14ac:dyDescent="0.2">
      <c r="A39" s="4"/>
      <c r="B39" s="4"/>
      <c r="C39" s="1"/>
      <c r="D39" s="1"/>
      <c r="E39" s="1" t="s">
        <v>5</v>
      </c>
      <c r="F39" s="1" t="s">
        <v>6</v>
      </c>
      <c r="G39" s="1" t="s">
        <v>7</v>
      </c>
      <c r="H39" s="1" t="s">
        <v>8</v>
      </c>
      <c r="I39" s="1" t="s">
        <v>9</v>
      </c>
      <c r="J39" s="1" t="s">
        <v>10</v>
      </c>
      <c r="K39" s="1" t="s">
        <v>11</v>
      </c>
      <c r="L39" s="1" t="s">
        <v>12</v>
      </c>
      <c r="M39" s="1" t="s">
        <v>13</v>
      </c>
      <c r="N39" s="5" t="s">
        <v>14</v>
      </c>
      <c r="O39" s="1"/>
      <c r="P39" s="1"/>
      <c r="Q39" s="1"/>
      <c r="R39" s="1" t="s">
        <v>15</v>
      </c>
      <c r="S39" s="1" t="s">
        <v>5</v>
      </c>
      <c r="T39" s="1" t="s">
        <v>16</v>
      </c>
      <c r="U39" s="1" t="s">
        <v>17</v>
      </c>
      <c r="V39" s="1" t="s">
        <v>18</v>
      </c>
      <c r="W39" s="1" t="s">
        <v>19</v>
      </c>
      <c r="X39"/>
      <c r="Y39"/>
      <c r="Z39"/>
    </row>
    <row r="40" spans="1:26" s="2" customFormat="1" x14ac:dyDescent="0.2">
      <c r="A40"/>
      <c r="B40"/>
      <c r="E40" s="2" t="s">
        <v>42</v>
      </c>
      <c r="F40" s="2" t="s">
        <v>40</v>
      </c>
      <c r="G40" s="2">
        <v>7</v>
      </c>
      <c r="H40" s="2">
        <v>6</v>
      </c>
      <c r="I40" s="2">
        <v>19</v>
      </c>
      <c r="J40" s="3">
        <v>835.5</v>
      </c>
      <c r="K40" s="2">
        <v>484.39</v>
      </c>
      <c r="N40" s="3"/>
      <c r="O40" s="21"/>
      <c r="P40" s="21"/>
      <c r="Q40" s="21"/>
      <c r="R40" s="2">
        <v>30</v>
      </c>
      <c r="S40" s="2" t="s">
        <v>30</v>
      </c>
      <c r="T40" s="14">
        <v>0.16539999999999999</v>
      </c>
      <c r="U40" s="14">
        <v>0.70369999999999999</v>
      </c>
      <c r="V40" s="14">
        <v>0.73260000000000003</v>
      </c>
      <c r="W40" s="14">
        <v>1.4692000000000001</v>
      </c>
      <c r="X40"/>
      <c r="Y40"/>
      <c r="Z40"/>
    </row>
    <row r="41" spans="1:26" s="2" customFormat="1" x14ac:dyDescent="0.2">
      <c r="A41"/>
      <c r="B41"/>
      <c r="E41" s="2" t="s">
        <v>42</v>
      </c>
      <c r="F41" s="2" t="s">
        <v>41</v>
      </c>
      <c r="G41" s="2">
        <v>13</v>
      </c>
      <c r="H41" s="2">
        <v>13</v>
      </c>
      <c r="I41" s="2">
        <v>34</v>
      </c>
      <c r="J41" s="3">
        <v>744.48</v>
      </c>
      <c r="K41" s="2">
        <v>476.46</v>
      </c>
      <c r="N41" s="3"/>
      <c r="O41" s="21"/>
      <c r="P41" s="21"/>
      <c r="Q41" s="21"/>
      <c r="R41" s="2">
        <v>30</v>
      </c>
      <c r="S41" s="2" t="s">
        <v>31</v>
      </c>
      <c r="T41" s="14">
        <v>0.2112</v>
      </c>
      <c r="U41" s="14">
        <v>0.62150000000000005</v>
      </c>
      <c r="V41" s="14">
        <v>0.58020000000000005</v>
      </c>
      <c r="W41" s="14">
        <v>2.1017999999999999</v>
      </c>
      <c r="X41"/>
      <c r="Y41"/>
      <c r="Z41"/>
    </row>
    <row r="42" spans="1:26" s="2" customFormat="1" x14ac:dyDescent="0.2">
      <c r="A42"/>
      <c r="B42"/>
      <c r="E42" s="2" t="s">
        <v>30</v>
      </c>
      <c r="F42" s="2" t="s">
        <v>40</v>
      </c>
      <c r="G42" s="2">
        <v>382</v>
      </c>
      <c r="H42" s="2">
        <v>370</v>
      </c>
      <c r="I42" s="2">
        <v>1010</v>
      </c>
      <c r="J42" s="3">
        <v>64.239999999999995</v>
      </c>
      <c r="K42" s="2">
        <v>481.82</v>
      </c>
      <c r="L42" s="2">
        <v>991</v>
      </c>
      <c r="M42" s="2">
        <v>20</v>
      </c>
      <c r="N42" s="3">
        <f>L42/M42</f>
        <v>49.55</v>
      </c>
      <c r="O42" s="21"/>
      <c r="P42" s="21"/>
      <c r="Q42" s="21"/>
      <c r="R42" s="2">
        <v>30</v>
      </c>
      <c r="S42" s="2" t="s">
        <v>32</v>
      </c>
      <c r="T42" s="14">
        <v>0.17829999999999999</v>
      </c>
      <c r="U42" s="14">
        <v>0.58440000000000003</v>
      </c>
      <c r="V42" s="14">
        <v>0.62260000000000004</v>
      </c>
      <c r="W42" s="14">
        <v>2.1534</v>
      </c>
      <c r="X42"/>
      <c r="Y42"/>
      <c r="Z42"/>
    </row>
    <row r="43" spans="1:26" s="2" customFormat="1" x14ac:dyDescent="0.2">
      <c r="A43"/>
      <c r="B43"/>
      <c r="F43" s="2" t="s">
        <v>41</v>
      </c>
      <c r="G43" s="2">
        <v>32</v>
      </c>
      <c r="H43" s="2">
        <v>32</v>
      </c>
      <c r="I43" s="2">
        <v>84</v>
      </c>
      <c r="J43" s="3">
        <v>492.23</v>
      </c>
      <c r="K43" s="2">
        <v>494.12</v>
      </c>
      <c r="L43" s="2">
        <v>50</v>
      </c>
      <c r="M43" s="2">
        <v>6.1</v>
      </c>
      <c r="N43" s="3">
        <f t="shared" ref="N43:N73" si="1">L43/M43</f>
        <v>8.1967213114754109</v>
      </c>
      <c r="O43" s="21"/>
      <c r="P43" s="21"/>
      <c r="Q43" s="21"/>
      <c r="S43" s="7" t="s">
        <v>23</v>
      </c>
      <c r="T43" s="17">
        <v>0.18496666666666664</v>
      </c>
      <c r="U43" s="17">
        <v>0.6365333333333334</v>
      </c>
      <c r="V43" s="17">
        <v>0.64513333333333345</v>
      </c>
      <c r="W43" s="17">
        <v>1.908133333333333</v>
      </c>
      <c r="X43"/>
      <c r="Y43"/>
      <c r="Z43"/>
    </row>
    <row r="44" spans="1:26" s="2" customFormat="1" x14ac:dyDescent="0.2">
      <c r="A44"/>
      <c r="B44"/>
      <c r="E44" s="2" t="s">
        <v>31</v>
      </c>
      <c r="F44" s="2" t="s">
        <v>40</v>
      </c>
      <c r="G44" s="2">
        <v>298</v>
      </c>
      <c r="H44" s="2">
        <v>288</v>
      </c>
      <c r="I44" s="2">
        <v>783</v>
      </c>
      <c r="J44" s="3">
        <v>69.599999999999994</v>
      </c>
      <c r="K44" s="2">
        <v>485.47</v>
      </c>
      <c r="L44" s="2">
        <v>764</v>
      </c>
      <c r="M44" s="2">
        <v>20</v>
      </c>
      <c r="N44" s="3">
        <f t="shared" si="1"/>
        <v>38.200000000000003</v>
      </c>
      <c r="O44" s="21"/>
      <c r="P44" s="21"/>
      <c r="Q44" s="21"/>
      <c r="R44" s="21"/>
      <c r="S44" s="7" t="s">
        <v>24</v>
      </c>
      <c r="T44" s="17">
        <v>2.3616590213943366E-2</v>
      </c>
      <c r="U44" s="17">
        <v>6.1054265480253958E-2</v>
      </c>
      <c r="V44" s="17">
        <v>7.8659095680876798E-2</v>
      </c>
      <c r="W44" s="17">
        <v>0.38100195974999157</v>
      </c>
      <c r="X44"/>
      <c r="Y44"/>
      <c r="Z44"/>
    </row>
    <row r="45" spans="1:26" s="2" customFormat="1" x14ac:dyDescent="0.2">
      <c r="A45"/>
      <c r="B45"/>
      <c r="F45" s="2" t="s">
        <v>41</v>
      </c>
      <c r="G45" s="2">
        <v>138</v>
      </c>
      <c r="H45" s="2">
        <v>133</v>
      </c>
      <c r="I45" s="2">
        <v>372</v>
      </c>
      <c r="J45" s="3">
        <v>126.58</v>
      </c>
      <c r="K45" s="2">
        <v>471.7</v>
      </c>
      <c r="L45" s="2">
        <v>338</v>
      </c>
      <c r="M45" s="2">
        <v>41.9</v>
      </c>
      <c r="N45" s="3">
        <f t="shared" si="1"/>
        <v>8.0668257756563246</v>
      </c>
      <c r="O45" s="21"/>
      <c r="P45" s="21"/>
      <c r="Q45" s="21"/>
      <c r="R45" s="21"/>
      <c r="S45" s="21"/>
      <c r="T45" s="24"/>
      <c r="U45" s="24"/>
      <c r="V45" s="24"/>
      <c r="W45" s="16"/>
      <c r="X45"/>
      <c r="Y45"/>
      <c r="Z45"/>
    </row>
    <row r="46" spans="1:26" s="2" customFormat="1" x14ac:dyDescent="0.2">
      <c r="A46"/>
      <c r="B46"/>
      <c r="J46" s="3"/>
      <c r="N46" s="3"/>
      <c r="O46" s="21"/>
      <c r="P46" s="21"/>
      <c r="Q46" s="21"/>
      <c r="R46" s="21"/>
      <c r="S46" s="21"/>
      <c r="T46" s="24"/>
      <c r="U46" s="24"/>
      <c r="V46" s="24"/>
      <c r="W46" s="16"/>
      <c r="X46"/>
      <c r="Y46"/>
      <c r="Z46"/>
    </row>
    <row r="47" spans="1:26" s="2" customFormat="1" x14ac:dyDescent="0.2">
      <c r="A47"/>
      <c r="B47"/>
      <c r="E47" s="2" t="s">
        <v>42</v>
      </c>
      <c r="F47" s="2" t="s">
        <v>37</v>
      </c>
      <c r="G47" s="2">
        <v>11</v>
      </c>
      <c r="H47" s="2">
        <v>10</v>
      </c>
      <c r="I47" s="2">
        <v>37</v>
      </c>
      <c r="J47" s="3">
        <v>347.64</v>
      </c>
      <c r="K47" s="2">
        <v>349.65</v>
      </c>
      <c r="N47" s="3"/>
      <c r="O47" s="21"/>
      <c r="P47" s="21"/>
      <c r="Q47" s="21"/>
      <c r="R47" s="21"/>
      <c r="S47" s="21"/>
      <c r="T47" s="24"/>
      <c r="U47" s="24"/>
      <c r="V47" s="24"/>
      <c r="W47" s="16"/>
      <c r="X47"/>
      <c r="Y47"/>
      <c r="Z47"/>
    </row>
    <row r="48" spans="1:26" s="2" customFormat="1" x14ac:dyDescent="0.2">
      <c r="A48"/>
      <c r="B48"/>
      <c r="E48" s="2" t="s">
        <v>42</v>
      </c>
      <c r="F48" s="2" t="s">
        <v>38</v>
      </c>
      <c r="G48" s="2">
        <v>12</v>
      </c>
      <c r="H48" s="2">
        <v>12</v>
      </c>
      <c r="I48" s="2">
        <v>41</v>
      </c>
      <c r="J48" s="3">
        <v>526.59</v>
      </c>
      <c r="K48" s="2">
        <v>359.01</v>
      </c>
      <c r="N48" s="3"/>
      <c r="O48" s="21"/>
      <c r="P48" s="21"/>
      <c r="Q48" s="21"/>
      <c r="R48" s="21"/>
      <c r="S48" s="21"/>
      <c r="T48" s="24"/>
      <c r="U48" s="24"/>
      <c r="V48" s="24"/>
      <c r="W48" s="16"/>
      <c r="X48"/>
      <c r="Y48"/>
      <c r="Z48"/>
    </row>
    <row r="49" spans="1:26" s="2" customFormat="1" x14ac:dyDescent="0.2">
      <c r="A49"/>
      <c r="B49"/>
      <c r="E49" s="2" t="s">
        <v>30</v>
      </c>
      <c r="F49" s="2" t="s">
        <v>38</v>
      </c>
      <c r="G49" s="2">
        <v>927</v>
      </c>
      <c r="H49" s="2">
        <v>903</v>
      </c>
      <c r="I49" s="2">
        <v>3246</v>
      </c>
      <c r="J49" s="3">
        <v>36.1</v>
      </c>
      <c r="K49" s="2">
        <v>348.07</v>
      </c>
      <c r="L49" s="2">
        <v>3205</v>
      </c>
      <c r="M49" s="2">
        <v>40.700000000000003</v>
      </c>
      <c r="N49" s="3">
        <f t="shared" si="1"/>
        <v>78.746928746928745</v>
      </c>
      <c r="O49" s="21"/>
      <c r="P49" s="21"/>
      <c r="Q49" s="21"/>
      <c r="R49" s="21"/>
      <c r="S49" s="21"/>
      <c r="T49" s="24"/>
      <c r="U49" s="24"/>
      <c r="V49" s="24"/>
      <c r="W49" s="16"/>
      <c r="X49"/>
      <c r="Y49"/>
      <c r="Z49"/>
    </row>
    <row r="50" spans="1:26" s="2" customFormat="1" x14ac:dyDescent="0.2">
      <c r="A50"/>
      <c r="B50"/>
      <c r="E50" s="2" t="s">
        <v>30</v>
      </c>
      <c r="F50" s="2" t="s">
        <v>43</v>
      </c>
      <c r="G50" s="2">
        <v>400</v>
      </c>
      <c r="H50" s="2">
        <v>391</v>
      </c>
      <c r="I50" s="2">
        <v>1703</v>
      </c>
      <c r="J50" s="3">
        <v>36.729999999999997</v>
      </c>
      <c r="K50" s="2">
        <v>294.99</v>
      </c>
      <c r="L50" s="2">
        <v>1666</v>
      </c>
      <c r="M50" s="2">
        <v>46.6</v>
      </c>
      <c r="N50" s="3">
        <f t="shared" si="1"/>
        <v>35.751072961373389</v>
      </c>
      <c r="O50" s="21"/>
      <c r="P50" s="21"/>
      <c r="Q50" s="21"/>
      <c r="R50" s="21"/>
      <c r="S50" s="21"/>
      <c r="T50" s="24"/>
      <c r="U50" s="24"/>
      <c r="V50" s="24"/>
      <c r="W50" s="16"/>
      <c r="X50"/>
      <c r="Y50"/>
      <c r="Z50"/>
    </row>
    <row r="51" spans="1:26" s="2" customFormat="1" x14ac:dyDescent="0.2">
      <c r="A51"/>
      <c r="B51"/>
      <c r="F51" s="2" t="s">
        <v>43</v>
      </c>
      <c r="G51" s="2">
        <v>411</v>
      </c>
      <c r="H51" s="2">
        <v>401</v>
      </c>
      <c r="I51" s="2">
        <v>1562</v>
      </c>
      <c r="J51" s="3">
        <v>44.32</v>
      </c>
      <c r="K51" s="2">
        <v>326.36</v>
      </c>
      <c r="L51" s="2">
        <v>1525</v>
      </c>
      <c r="M51" s="2">
        <v>42.1</v>
      </c>
      <c r="N51" s="3">
        <f t="shared" si="1"/>
        <v>36.223277909738719</v>
      </c>
      <c r="O51" s="21"/>
      <c r="P51" s="21"/>
      <c r="Q51" s="21"/>
      <c r="R51" s="21"/>
      <c r="S51" s="21"/>
      <c r="T51" s="24"/>
      <c r="U51" s="24"/>
      <c r="V51" s="24"/>
      <c r="W51" s="16"/>
      <c r="X51"/>
      <c r="Y51"/>
      <c r="Z51"/>
    </row>
    <row r="52" spans="1:26" s="2" customFormat="1" x14ac:dyDescent="0.2">
      <c r="A52"/>
      <c r="B52"/>
      <c r="F52" s="2" t="s">
        <v>44</v>
      </c>
      <c r="G52" s="2">
        <v>479</v>
      </c>
      <c r="H52" s="2">
        <v>469</v>
      </c>
      <c r="I52" s="2">
        <v>2067</v>
      </c>
      <c r="J52" s="3">
        <v>36.799999999999997</v>
      </c>
      <c r="K52" s="2">
        <v>291.39999999999998</v>
      </c>
      <c r="L52" s="2">
        <v>2030</v>
      </c>
      <c r="M52" s="2">
        <v>54</v>
      </c>
      <c r="N52" s="3">
        <f t="shared" si="1"/>
        <v>37.592592592592595</v>
      </c>
      <c r="O52" s="21"/>
      <c r="P52" s="21"/>
      <c r="Q52" s="21"/>
      <c r="R52" s="25"/>
      <c r="S52" s="23"/>
      <c r="T52" s="26"/>
      <c r="U52" s="26"/>
      <c r="V52" s="26"/>
      <c r="W52" s="26"/>
      <c r="X52"/>
      <c r="Y52"/>
      <c r="Z52"/>
    </row>
    <row r="53" spans="1:26" s="2" customFormat="1" x14ac:dyDescent="0.2">
      <c r="A53"/>
      <c r="B53"/>
      <c r="J53" s="3"/>
      <c r="N53" s="3"/>
      <c r="O53" s="21"/>
      <c r="P53" s="21"/>
      <c r="Q53" s="21"/>
      <c r="R53" s="25"/>
      <c r="S53" s="25"/>
      <c r="T53" s="25"/>
      <c r="U53" s="25"/>
      <c r="V53" s="25"/>
      <c r="W53" s="25"/>
      <c r="X53"/>
      <c r="Y53"/>
      <c r="Z53"/>
    </row>
    <row r="54" spans="1:26" x14ac:dyDescent="0.2"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  <c r="P54" s="21"/>
      <c r="Q54" s="21"/>
      <c r="R54" s="25"/>
      <c r="S54" s="25"/>
      <c r="T54" s="25"/>
      <c r="U54" s="25"/>
      <c r="V54" s="25"/>
      <c r="W54" s="25"/>
    </row>
    <row r="55" spans="1:26" x14ac:dyDescent="0.2">
      <c r="E55" s="2" t="s">
        <v>42</v>
      </c>
      <c r="F55" s="2" t="s">
        <v>40</v>
      </c>
      <c r="G55" s="2">
        <v>7</v>
      </c>
      <c r="H55" s="2">
        <v>7</v>
      </c>
      <c r="I55" s="2">
        <v>19</v>
      </c>
      <c r="J55" s="3">
        <v>845.81</v>
      </c>
      <c r="K55" s="2">
        <v>485.13</v>
      </c>
      <c r="O55" s="21"/>
      <c r="P55" s="21"/>
      <c r="Q55" s="21"/>
      <c r="R55" s="25"/>
      <c r="S55" s="25"/>
      <c r="T55" s="25"/>
      <c r="U55" s="25"/>
      <c r="V55" s="25"/>
      <c r="W55" s="25"/>
    </row>
    <row r="56" spans="1:26" x14ac:dyDescent="0.2">
      <c r="E56" s="2" t="s">
        <v>42</v>
      </c>
      <c r="F56" s="2" t="s">
        <v>41</v>
      </c>
      <c r="G56" s="2">
        <v>9</v>
      </c>
      <c r="H56" s="2">
        <v>8</v>
      </c>
      <c r="I56" s="2">
        <v>23</v>
      </c>
      <c r="J56" s="3">
        <v>625.70000000000005</v>
      </c>
      <c r="K56" s="2">
        <v>478.57</v>
      </c>
      <c r="O56" s="21"/>
      <c r="P56" s="21"/>
      <c r="Q56" s="21"/>
      <c r="R56" s="25"/>
      <c r="S56" s="25"/>
      <c r="T56" s="25"/>
      <c r="U56" s="25"/>
      <c r="V56" s="25"/>
      <c r="W56" s="25"/>
    </row>
    <row r="57" spans="1:26" x14ac:dyDescent="0.2">
      <c r="E57" s="2" t="s">
        <v>32</v>
      </c>
      <c r="F57" s="2" t="s">
        <v>41</v>
      </c>
      <c r="G57" s="2">
        <v>195</v>
      </c>
      <c r="H57" s="2">
        <v>189</v>
      </c>
      <c r="I57" s="2">
        <v>515</v>
      </c>
      <c r="J57" s="3">
        <v>100.55</v>
      </c>
      <c r="K57" s="2">
        <v>481.95</v>
      </c>
      <c r="L57" s="2">
        <v>492</v>
      </c>
      <c r="M57" s="2">
        <v>47.7</v>
      </c>
      <c r="N57" s="3">
        <f t="shared" si="1"/>
        <v>10.314465408805031</v>
      </c>
      <c r="O57" s="21"/>
      <c r="P57" s="21"/>
      <c r="Q57" s="21"/>
      <c r="R57" s="25"/>
      <c r="S57" s="25"/>
      <c r="T57" s="25"/>
      <c r="U57" s="25"/>
      <c r="V57" s="25"/>
      <c r="W57" s="25"/>
    </row>
    <row r="58" spans="1:26" x14ac:dyDescent="0.2">
      <c r="D58"/>
      <c r="F58" s="2" t="s">
        <v>40</v>
      </c>
      <c r="G58" s="2">
        <v>445</v>
      </c>
      <c r="H58" s="2">
        <v>430</v>
      </c>
      <c r="I58" s="2">
        <v>1176</v>
      </c>
      <c r="J58" s="3">
        <v>47.38</v>
      </c>
      <c r="K58" s="2">
        <v>482.38</v>
      </c>
      <c r="L58" s="2">
        <v>1157</v>
      </c>
      <c r="M58" s="2">
        <v>20</v>
      </c>
      <c r="N58" s="3">
        <f t="shared" si="1"/>
        <v>57.85</v>
      </c>
      <c r="O58" s="21"/>
      <c r="P58" s="21"/>
      <c r="Q58" s="21"/>
      <c r="R58" s="25"/>
      <c r="S58" s="25"/>
      <c r="T58" s="25"/>
      <c r="U58" s="25"/>
      <c r="V58" s="25"/>
      <c r="W58" s="25"/>
    </row>
    <row r="59" spans="1:26" x14ac:dyDescent="0.2">
      <c r="J59" s="3"/>
      <c r="O59" s="21"/>
      <c r="P59" s="21"/>
      <c r="Q59" s="21"/>
      <c r="R59" s="25"/>
      <c r="S59" s="25"/>
      <c r="T59" s="25"/>
      <c r="U59" s="25"/>
      <c r="V59" s="25"/>
      <c r="W59" s="25"/>
    </row>
    <row r="60" spans="1:26" x14ac:dyDescent="0.2">
      <c r="E60" s="2" t="s">
        <v>42</v>
      </c>
      <c r="F60" s="2" t="s">
        <v>37</v>
      </c>
      <c r="G60" s="2">
        <v>10</v>
      </c>
      <c r="H60" s="2">
        <v>10</v>
      </c>
      <c r="I60" s="2">
        <v>35</v>
      </c>
      <c r="J60" s="3">
        <v>545.76</v>
      </c>
      <c r="K60" s="2">
        <v>352.93</v>
      </c>
      <c r="O60" s="21"/>
      <c r="P60" s="21"/>
      <c r="Q60" s="21"/>
      <c r="R60" s="25"/>
      <c r="S60" s="25"/>
      <c r="T60" s="25"/>
      <c r="U60" s="25"/>
      <c r="V60" s="25"/>
      <c r="W60" s="25"/>
    </row>
    <row r="61" spans="1:26" x14ac:dyDescent="0.2">
      <c r="E61" s="2" t="s">
        <v>42</v>
      </c>
      <c r="F61" s="2" t="s">
        <v>38</v>
      </c>
      <c r="G61" s="2">
        <v>10</v>
      </c>
      <c r="H61" s="2">
        <v>9</v>
      </c>
      <c r="I61" s="2">
        <v>33</v>
      </c>
      <c r="J61" s="3">
        <v>632.99</v>
      </c>
      <c r="K61" s="2">
        <v>359.92</v>
      </c>
      <c r="O61" s="21"/>
      <c r="P61" s="21"/>
      <c r="Q61" s="21"/>
      <c r="R61" s="25"/>
      <c r="S61" s="25"/>
      <c r="T61" s="25"/>
      <c r="U61" s="25"/>
      <c r="V61" s="25"/>
      <c r="W61" s="25"/>
    </row>
    <row r="62" spans="1:26" x14ac:dyDescent="0.2">
      <c r="E62" s="2" t="s">
        <v>31</v>
      </c>
      <c r="F62" s="2" t="s">
        <v>43</v>
      </c>
      <c r="G62" s="2">
        <v>325</v>
      </c>
      <c r="H62" s="2">
        <v>317</v>
      </c>
      <c r="I62" s="2">
        <v>1268</v>
      </c>
      <c r="J62" s="3">
        <v>48.42</v>
      </c>
      <c r="K62" s="2">
        <v>318.95</v>
      </c>
      <c r="L62" s="2">
        <v>1233</v>
      </c>
      <c r="M62" s="2">
        <v>48.3</v>
      </c>
      <c r="N62" s="3">
        <f t="shared" si="1"/>
        <v>25.527950310559007</v>
      </c>
      <c r="O62" s="21"/>
      <c r="P62" s="21"/>
      <c r="Q62" s="21"/>
      <c r="R62" s="25"/>
      <c r="S62" s="25"/>
      <c r="T62" s="25"/>
      <c r="U62" s="25"/>
      <c r="V62" s="25"/>
      <c r="W62" s="25"/>
    </row>
    <row r="63" spans="1:26" x14ac:dyDescent="0.2">
      <c r="F63" s="2" t="s">
        <v>43</v>
      </c>
      <c r="G63" s="2">
        <v>270</v>
      </c>
      <c r="H63" s="2">
        <v>262</v>
      </c>
      <c r="I63" s="2">
        <v>1006</v>
      </c>
      <c r="J63" s="3">
        <v>55.33</v>
      </c>
      <c r="K63" s="2">
        <v>331.8</v>
      </c>
      <c r="L63" s="2">
        <v>971</v>
      </c>
      <c r="M63" s="2">
        <v>41</v>
      </c>
      <c r="N63" s="3">
        <f t="shared" si="1"/>
        <v>23.682926829268293</v>
      </c>
      <c r="O63" s="21"/>
      <c r="P63" s="21"/>
      <c r="Q63" s="21"/>
      <c r="R63" s="25"/>
      <c r="S63" s="25"/>
      <c r="T63" s="25"/>
      <c r="U63" s="25"/>
      <c r="V63" s="25"/>
      <c r="W63" s="25"/>
    </row>
    <row r="64" spans="1:26" x14ac:dyDescent="0.2">
      <c r="F64" s="2" t="s">
        <v>44</v>
      </c>
      <c r="G64" s="2">
        <v>301</v>
      </c>
      <c r="H64" s="2">
        <v>293</v>
      </c>
      <c r="I64" s="2">
        <v>1230</v>
      </c>
      <c r="J64" s="3">
        <v>49.22</v>
      </c>
      <c r="K64" s="2">
        <v>305.8</v>
      </c>
      <c r="L64" s="2">
        <v>1195</v>
      </c>
      <c r="M64" s="2">
        <v>51.6</v>
      </c>
      <c r="N64" s="3">
        <f t="shared" si="1"/>
        <v>23.15891472868217</v>
      </c>
      <c r="O64" s="21"/>
      <c r="P64" s="21"/>
      <c r="Q64" s="21"/>
      <c r="R64" s="25"/>
      <c r="S64" s="25"/>
      <c r="T64" s="25"/>
      <c r="U64" s="25"/>
      <c r="V64" s="25"/>
      <c r="W64" s="25"/>
    </row>
    <row r="65" spans="5:23" x14ac:dyDescent="0.2">
      <c r="F65" s="2" t="s">
        <v>38</v>
      </c>
      <c r="G65" s="2">
        <v>988</v>
      </c>
      <c r="H65" s="2">
        <v>965</v>
      </c>
      <c r="I65" s="2">
        <v>3377</v>
      </c>
      <c r="J65" s="3">
        <v>27.48</v>
      </c>
      <c r="K65" s="2">
        <v>357.99</v>
      </c>
      <c r="L65" s="2">
        <v>3344</v>
      </c>
      <c r="M65" s="2">
        <v>39.4</v>
      </c>
      <c r="N65" s="3">
        <f t="shared" si="1"/>
        <v>84.873096446700515</v>
      </c>
      <c r="O65" s="21"/>
      <c r="P65" s="21"/>
      <c r="Q65" s="21"/>
      <c r="R65" s="25"/>
      <c r="S65" s="25"/>
      <c r="T65" s="25"/>
      <c r="U65" s="25"/>
      <c r="V65" s="25"/>
      <c r="W65" s="25"/>
    </row>
    <row r="66" spans="5:23" x14ac:dyDescent="0.2">
      <c r="E66" s="21"/>
      <c r="F66" s="21"/>
      <c r="G66" s="21"/>
      <c r="H66" s="21"/>
      <c r="I66" s="21"/>
      <c r="J66" s="22"/>
      <c r="K66" s="21"/>
      <c r="L66" s="21"/>
      <c r="M66" s="21"/>
      <c r="N66" s="22"/>
      <c r="O66" s="21"/>
      <c r="P66" s="21"/>
      <c r="Q66" s="21"/>
      <c r="R66" s="25"/>
      <c r="S66" s="25"/>
      <c r="T66" s="25"/>
      <c r="U66" s="25"/>
      <c r="V66" s="25"/>
      <c r="W66" s="25"/>
    </row>
    <row r="67" spans="5:23" x14ac:dyDescent="0.2"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21"/>
      <c r="P67" s="21"/>
      <c r="Q67" s="21"/>
      <c r="R67" s="25"/>
      <c r="S67" s="25"/>
      <c r="T67" s="25"/>
      <c r="U67" s="25"/>
      <c r="V67" s="25"/>
      <c r="W67" s="25"/>
    </row>
    <row r="68" spans="5:23" x14ac:dyDescent="0.2">
      <c r="E68" s="2" t="s">
        <v>42</v>
      </c>
      <c r="F68" s="2" t="s">
        <v>37</v>
      </c>
      <c r="G68" s="2">
        <v>9</v>
      </c>
      <c r="H68" s="2">
        <v>9</v>
      </c>
      <c r="I68" s="2">
        <v>32</v>
      </c>
      <c r="J68" s="3">
        <v>518.88</v>
      </c>
      <c r="K68" s="2">
        <v>352.42</v>
      </c>
      <c r="O68" s="21"/>
      <c r="P68" s="21"/>
      <c r="Q68" s="21"/>
      <c r="R68" s="25"/>
      <c r="S68" s="25"/>
      <c r="T68" s="25"/>
      <c r="U68" s="25"/>
      <c r="V68" s="25"/>
      <c r="W68" s="25"/>
    </row>
    <row r="69" spans="5:23" x14ac:dyDescent="0.2">
      <c r="E69" s="2" t="s">
        <v>42</v>
      </c>
      <c r="F69" s="2" t="s">
        <v>38</v>
      </c>
      <c r="G69" s="2">
        <v>10</v>
      </c>
      <c r="H69" s="2">
        <v>10</v>
      </c>
      <c r="I69" s="2">
        <v>34</v>
      </c>
      <c r="J69" s="3">
        <v>457.44</v>
      </c>
      <c r="K69" s="2">
        <v>361.19</v>
      </c>
      <c r="O69" s="21"/>
      <c r="P69" s="21"/>
      <c r="Q69" s="21"/>
      <c r="R69" s="25"/>
      <c r="S69" s="25"/>
      <c r="T69" s="25"/>
      <c r="U69" s="25"/>
      <c r="V69" s="25"/>
      <c r="W69" s="25"/>
    </row>
    <row r="70" spans="5:23" x14ac:dyDescent="0.2">
      <c r="E70" s="2" t="s">
        <v>32</v>
      </c>
      <c r="F70" s="2" t="s">
        <v>43</v>
      </c>
      <c r="G70" s="2">
        <v>408</v>
      </c>
      <c r="H70" s="2">
        <v>399</v>
      </c>
      <c r="I70" s="2">
        <v>1565</v>
      </c>
      <c r="J70" s="3">
        <v>52.03</v>
      </c>
      <c r="K70" s="2">
        <v>323.88</v>
      </c>
      <c r="L70" s="2">
        <v>1533</v>
      </c>
      <c r="M70" s="2">
        <v>43.1</v>
      </c>
      <c r="N70" s="3">
        <f t="shared" si="1"/>
        <v>35.56844547563805</v>
      </c>
      <c r="O70" s="21"/>
      <c r="P70" s="21"/>
      <c r="Q70" s="21"/>
      <c r="R70" s="25"/>
      <c r="S70" s="25"/>
      <c r="T70" s="25"/>
      <c r="U70" s="25"/>
      <c r="V70" s="25"/>
      <c r="W70" s="25"/>
    </row>
    <row r="71" spans="5:23" x14ac:dyDescent="0.2">
      <c r="F71" s="2" t="s">
        <v>43</v>
      </c>
      <c r="G71" s="2">
        <v>465</v>
      </c>
      <c r="H71" s="2">
        <v>452</v>
      </c>
      <c r="I71" s="2">
        <v>1852</v>
      </c>
      <c r="J71" s="3">
        <v>46.59</v>
      </c>
      <c r="K71" s="2">
        <v>312.70999999999998</v>
      </c>
      <c r="L71" s="2">
        <v>1820</v>
      </c>
      <c r="M71" s="2">
        <v>52.5</v>
      </c>
      <c r="N71" s="3">
        <f t="shared" si="1"/>
        <v>34.666666666666664</v>
      </c>
    </row>
    <row r="72" spans="5:23" x14ac:dyDescent="0.2">
      <c r="F72" s="2" t="s">
        <v>44</v>
      </c>
      <c r="G72" s="2">
        <v>451</v>
      </c>
      <c r="H72" s="2">
        <v>441</v>
      </c>
      <c r="I72" s="2">
        <v>1882</v>
      </c>
      <c r="J72" s="3">
        <v>53.33</v>
      </c>
      <c r="K72" s="2">
        <v>300.04000000000002</v>
      </c>
      <c r="L72" s="2">
        <v>1850</v>
      </c>
      <c r="M72" s="2">
        <v>49.3</v>
      </c>
      <c r="N72" s="3">
        <f t="shared" si="1"/>
        <v>37.525354969574039</v>
      </c>
    </row>
    <row r="73" spans="5:23" x14ac:dyDescent="0.2">
      <c r="F73" s="2" t="s">
        <v>38</v>
      </c>
      <c r="G73" s="2">
        <v>1558</v>
      </c>
      <c r="H73" s="2">
        <v>1518</v>
      </c>
      <c r="I73" s="2">
        <v>5926</v>
      </c>
      <c r="J73" s="3">
        <v>20.14</v>
      </c>
      <c r="K73" s="2">
        <v>326.05</v>
      </c>
      <c r="L73" s="2">
        <v>5892</v>
      </c>
      <c r="M73" s="2">
        <v>44.8</v>
      </c>
      <c r="N73" s="3">
        <f t="shared" si="1"/>
        <v>131.51785714285714</v>
      </c>
    </row>
    <row r="74" spans="5:23" x14ac:dyDescent="0.2">
      <c r="J74" s="3"/>
    </row>
    <row r="75" spans="5:23" x14ac:dyDescent="0.2">
      <c r="J75" s="3"/>
    </row>
    <row r="76" spans="5:23" x14ac:dyDescent="0.2">
      <c r="J76" s="3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D46F-8B9F-1C44-9BEC-E2B638301647}">
  <dimension ref="A3:Z47"/>
  <sheetViews>
    <sheetView zoomScale="72" workbookViewId="0">
      <selection activeCell="A12" sqref="A12"/>
    </sheetView>
  </sheetViews>
  <sheetFormatPr baseColWidth="10" defaultRowHeight="16" x14ac:dyDescent="0.2"/>
  <cols>
    <col min="3" max="3" width="10.83203125" style="2"/>
    <col min="4" max="4" width="25.6640625" style="2" customWidth="1"/>
    <col min="5" max="5" width="14.6640625" style="2" customWidth="1"/>
    <col min="6" max="6" width="13.1640625" style="2" customWidth="1"/>
    <col min="7" max="11" width="10.83203125" style="2"/>
    <col min="12" max="12" width="17.83203125" style="2" customWidth="1"/>
    <col min="13" max="13" width="16" style="2" customWidth="1"/>
    <col min="14" max="14" width="10.83203125" style="3"/>
    <col min="15" max="17" width="10.83203125" style="2"/>
    <col min="20" max="24" width="14" customWidth="1"/>
  </cols>
  <sheetData>
    <row r="3" spans="1:26" x14ac:dyDescent="0.2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/>
    </row>
    <row r="4" spans="1:26" x14ac:dyDescent="0.2">
      <c r="A4" s="1" t="s">
        <v>26</v>
      </c>
      <c r="B4" s="1" t="s">
        <v>20</v>
      </c>
      <c r="C4" s="1" t="s">
        <v>4</v>
      </c>
      <c r="D4" s="1" t="s">
        <v>21</v>
      </c>
      <c r="E4" s="1"/>
      <c r="F4" s="1"/>
      <c r="G4" s="1"/>
      <c r="H4" s="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Y6" s="2"/>
      <c r="Z6" s="2"/>
    </row>
    <row r="7" spans="1:26" s="4" customFormat="1" x14ac:dyDescent="0.2">
      <c r="C7" s="1"/>
      <c r="D7" s="1"/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5" t="s">
        <v>14</v>
      </c>
      <c r="O7" s="1"/>
      <c r="P7" s="1"/>
      <c r="Q7" s="1"/>
      <c r="R7" s="1" t="s">
        <v>15</v>
      </c>
      <c r="S7" s="1" t="s">
        <v>5</v>
      </c>
      <c r="T7" s="1" t="s">
        <v>16</v>
      </c>
      <c r="U7" s="1" t="s">
        <v>17</v>
      </c>
      <c r="V7" s="1" t="s">
        <v>18</v>
      </c>
      <c r="W7" s="1" t="s">
        <v>19</v>
      </c>
      <c r="X7" s="1"/>
      <c r="Y7" s="1"/>
      <c r="Z7" s="1"/>
    </row>
    <row r="8" spans="1:26" x14ac:dyDescent="0.2">
      <c r="E8" s="2" t="s">
        <v>42</v>
      </c>
      <c r="F8" s="2" t="s">
        <v>40</v>
      </c>
      <c r="G8" s="2">
        <v>9</v>
      </c>
      <c r="H8" s="2">
        <v>9</v>
      </c>
      <c r="I8" s="2">
        <v>24</v>
      </c>
      <c r="J8" s="3">
        <v>815.12</v>
      </c>
      <c r="K8" s="2">
        <v>475.56</v>
      </c>
      <c r="R8" s="2">
        <v>30</v>
      </c>
      <c r="S8" s="2" t="s">
        <v>33</v>
      </c>
      <c r="T8" s="13">
        <v>0.2122</v>
      </c>
      <c r="U8" s="13">
        <v>0.52139999999999997</v>
      </c>
      <c r="V8" s="13">
        <v>0.59019999999999995</v>
      </c>
      <c r="W8" s="14">
        <v>1.6031</v>
      </c>
      <c r="X8" s="9"/>
    </row>
    <row r="9" spans="1:26" x14ac:dyDescent="0.2">
      <c r="E9" s="2" t="s">
        <v>42</v>
      </c>
      <c r="F9" s="2" t="s">
        <v>41</v>
      </c>
      <c r="G9" s="2">
        <v>6</v>
      </c>
      <c r="H9" s="2">
        <v>6</v>
      </c>
      <c r="I9" s="2">
        <v>17</v>
      </c>
      <c r="J9" s="3">
        <v>970.89</v>
      </c>
      <c r="K9" s="2">
        <v>468.89</v>
      </c>
      <c r="R9" s="2">
        <v>30</v>
      </c>
      <c r="S9" s="2" t="s">
        <v>34</v>
      </c>
      <c r="T9" s="13">
        <v>0.249</v>
      </c>
      <c r="U9" s="13">
        <v>0.63429999999999997</v>
      </c>
      <c r="V9" s="13">
        <v>0.64449999999999996</v>
      </c>
      <c r="W9" s="14">
        <v>2.2115999999999998</v>
      </c>
      <c r="X9" s="9"/>
    </row>
    <row r="10" spans="1:26" x14ac:dyDescent="0.2">
      <c r="E10" s="2" t="s">
        <v>33</v>
      </c>
      <c r="F10" s="2" t="s">
        <v>40</v>
      </c>
      <c r="G10" s="2">
        <v>160</v>
      </c>
      <c r="H10" s="2">
        <v>156</v>
      </c>
      <c r="I10" s="2">
        <v>416</v>
      </c>
      <c r="J10" s="3">
        <v>91.74</v>
      </c>
      <c r="K10" s="2">
        <v>493.64</v>
      </c>
      <c r="L10" s="2">
        <v>392</v>
      </c>
      <c r="M10" s="2">
        <v>20</v>
      </c>
      <c r="N10" s="3">
        <f>L10/M10</f>
        <v>19.600000000000001</v>
      </c>
      <c r="R10" s="2">
        <v>30</v>
      </c>
      <c r="S10" s="2" t="s">
        <v>35</v>
      </c>
      <c r="T10" s="13">
        <v>0.21010000000000001</v>
      </c>
      <c r="U10" s="13">
        <v>0.57489999999999997</v>
      </c>
      <c r="V10" s="13">
        <v>0.59319999999999995</v>
      </c>
      <c r="W10" s="14">
        <v>1.9890000000000001</v>
      </c>
      <c r="X10" s="9"/>
    </row>
    <row r="11" spans="1:26" x14ac:dyDescent="0.2">
      <c r="F11" s="2" t="s">
        <v>41</v>
      </c>
      <c r="G11" s="2">
        <v>85</v>
      </c>
      <c r="H11" s="2">
        <v>83</v>
      </c>
      <c r="I11" s="2">
        <v>225</v>
      </c>
      <c r="J11" s="3">
        <v>160.04</v>
      </c>
      <c r="K11" s="2">
        <v>482.86</v>
      </c>
      <c r="L11" s="2">
        <v>208</v>
      </c>
      <c r="M11" s="2">
        <v>50</v>
      </c>
      <c r="N11" s="3">
        <f t="shared" ref="N11:N36" si="0">L11/M11</f>
        <v>4.16</v>
      </c>
      <c r="R11" s="2">
        <v>30</v>
      </c>
      <c r="S11" s="2" t="s">
        <v>36</v>
      </c>
      <c r="T11" s="13">
        <v>0.20910000000000001</v>
      </c>
      <c r="U11" s="13">
        <v>0.55410000000000004</v>
      </c>
      <c r="V11" s="13">
        <v>0.5474</v>
      </c>
      <c r="W11" s="14">
        <v>1.1286</v>
      </c>
      <c r="X11" s="9"/>
    </row>
    <row r="12" spans="1:26" x14ac:dyDescent="0.2">
      <c r="E12" s="2" t="s">
        <v>34</v>
      </c>
      <c r="F12" s="2" t="s">
        <v>40</v>
      </c>
      <c r="G12" s="2">
        <v>337</v>
      </c>
      <c r="H12" s="2">
        <v>325</v>
      </c>
      <c r="I12" s="2">
        <v>869</v>
      </c>
      <c r="J12" s="3">
        <v>61.02</v>
      </c>
      <c r="K12" s="2">
        <v>497.95</v>
      </c>
      <c r="L12" s="2">
        <v>845</v>
      </c>
      <c r="M12" s="2">
        <v>20</v>
      </c>
      <c r="N12" s="3">
        <f t="shared" si="0"/>
        <v>42.25</v>
      </c>
      <c r="R12" s="8"/>
      <c r="S12" s="7" t="s">
        <v>23</v>
      </c>
      <c r="T12" s="17">
        <v>0.22010000000000002</v>
      </c>
      <c r="U12" s="17">
        <v>0.57117499999999999</v>
      </c>
      <c r="V12" s="17">
        <v>0.59382499999999994</v>
      </c>
      <c r="W12" s="17">
        <v>1.7330749999999999</v>
      </c>
      <c r="X12" s="9"/>
    </row>
    <row r="13" spans="1:26" x14ac:dyDescent="0.2">
      <c r="F13" s="2" t="s">
        <v>41</v>
      </c>
      <c r="G13" s="2">
        <v>204</v>
      </c>
      <c r="H13" s="2">
        <v>197</v>
      </c>
      <c r="I13" s="2">
        <v>543</v>
      </c>
      <c r="J13" s="3">
        <v>70.709999999999994</v>
      </c>
      <c r="K13" s="2">
        <v>477.68</v>
      </c>
      <c r="L13" s="2">
        <v>526</v>
      </c>
      <c r="M13" s="2">
        <v>50</v>
      </c>
      <c r="N13" s="3">
        <f t="shared" si="0"/>
        <v>10.52</v>
      </c>
      <c r="R13" s="6"/>
      <c r="S13" s="7" t="s">
        <v>24</v>
      </c>
      <c r="T13" s="17">
        <v>1.9309928361683097E-2</v>
      </c>
      <c r="U13" s="17">
        <v>4.7496482325887379E-2</v>
      </c>
      <c r="V13" s="17">
        <v>3.9735657789949808E-2</v>
      </c>
      <c r="W13" s="17">
        <v>0.47496221165477948</v>
      </c>
      <c r="X13" s="12"/>
      <c r="Y13" s="2"/>
      <c r="Z13" s="2"/>
    </row>
    <row r="14" spans="1:26" x14ac:dyDescent="0.2">
      <c r="E14" s="2" t="s">
        <v>35</v>
      </c>
      <c r="F14" s="2" t="s">
        <v>40</v>
      </c>
      <c r="G14" s="2">
        <v>394</v>
      </c>
      <c r="H14" s="2">
        <v>379</v>
      </c>
      <c r="I14" s="2">
        <v>1018</v>
      </c>
      <c r="J14" s="3">
        <v>44.7</v>
      </c>
      <c r="K14" s="2">
        <v>495.52</v>
      </c>
      <c r="L14" s="2">
        <v>994</v>
      </c>
      <c r="M14" s="2">
        <v>20</v>
      </c>
      <c r="N14" s="3">
        <f t="shared" si="0"/>
        <v>49.7</v>
      </c>
      <c r="R14" s="2"/>
      <c r="S14" s="7"/>
      <c r="T14" s="10"/>
      <c r="U14" s="10"/>
      <c r="V14" s="10"/>
      <c r="W14" s="11"/>
      <c r="X14" s="12"/>
      <c r="Y14" s="2"/>
      <c r="Z14" s="2"/>
    </row>
    <row r="15" spans="1:26" x14ac:dyDescent="0.2">
      <c r="F15" s="2" t="s">
        <v>41</v>
      </c>
      <c r="G15" s="2">
        <v>205</v>
      </c>
      <c r="H15" s="2">
        <v>199</v>
      </c>
      <c r="I15" s="2">
        <v>539</v>
      </c>
      <c r="J15" s="3">
        <v>106.11</v>
      </c>
      <c r="K15" s="2">
        <v>484.5</v>
      </c>
      <c r="L15" s="2">
        <v>522</v>
      </c>
      <c r="M15" s="2">
        <v>50</v>
      </c>
      <c r="N15" s="3">
        <f t="shared" si="0"/>
        <v>10.44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E16" s="2" t="s">
        <v>36</v>
      </c>
      <c r="F16" s="2" t="s">
        <v>40</v>
      </c>
      <c r="G16" s="2">
        <v>299</v>
      </c>
      <c r="H16" s="2">
        <v>289</v>
      </c>
      <c r="I16" s="2">
        <v>774</v>
      </c>
      <c r="J16" s="3">
        <v>88.49</v>
      </c>
      <c r="K16" s="2">
        <v>495.35</v>
      </c>
      <c r="L16" s="2">
        <v>750</v>
      </c>
      <c r="M16" s="2">
        <v>20</v>
      </c>
      <c r="N16" s="3">
        <f t="shared" si="0"/>
        <v>37.5</v>
      </c>
      <c r="R16" s="2"/>
      <c r="S16" s="2"/>
      <c r="T16" s="2"/>
      <c r="U16" s="2"/>
      <c r="V16" s="2"/>
      <c r="W16" s="2"/>
      <c r="X16" s="2"/>
      <c r="Y16" s="2"/>
      <c r="Z16" s="2"/>
    </row>
    <row r="17" spans="5:26" x14ac:dyDescent="0.2">
      <c r="F17" s="2" t="s">
        <v>41</v>
      </c>
      <c r="G17" s="2">
        <v>156</v>
      </c>
      <c r="H17" s="2">
        <v>151</v>
      </c>
      <c r="I17" s="2">
        <v>409</v>
      </c>
      <c r="J17" s="3">
        <v>99.22</v>
      </c>
      <c r="K17" s="2">
        <v>486.96</v>
      </c>
      <c r="L17" s="2">
        <v>392</v>
      </c>
      <c r="M17" s="2">
        <v>50</v>
      </c>
      <c r="N17" s="3">
        <f t="shared" si="0"/>
        <v>7.84</v>
      </c>
      <c r="R17" s="2"/>
      <c r="S17" s="2"/>
      <c r="T17" s="2"/>
      <c r="U17" s="2"/>
      <c r="V17" s="2"/>
      <c r="W17" s="2"/>
      <c r="X17" s="2"/>
      <c r="Y17" s="2"/>
      <c r="Z17" s="2"/>
    </row>
    <row r="18" spans="5:26" x14ac:dyDescent="0.2">
      <c r="J18" s="3"/>
    </row>
    <row r="19" spans="5:26" x14ac:dyDescent="0.2">
      <c r="E19" s="2" t="s">
        <v>42</v>
      </c>
      <c r="F19" s="2" t="s">
        <v>37</v>
      </c>
      <c r="G19" s="2">
        <v>11</v>
      </c>
      <c r="H19" s="2">
        <v>10</v>
      </c>
      <c r="I19" s="2">
        <v>39</v>
      </c>
      <c r="J19" s="3">
        <v>462.46</v>
      </c>
      <c r="K19" s="2">
        <v>344.13</v>
      </c>
    </row>
    <row r="20" spans="5:26" x14ac:dyDescent="0.2">
      <c r="E20" s="2" t="s">
        <v>42</v>
      </c>
      <c r="F20" s="2" t="s">
        <v>38</v>
      </c>
      <c r="G20" s="2">
        <v>16</v>
      </c>
      <c r="H20" s="2">
        <v>16</v>
      </c>
      <c r="I20" s="2">
        <v>55</v>
      </c>
      <c r="J20" s="3">
        <v>607.09</v>
      </c>
      <c r="K20" s="2">
        <v>355.83</v>
      </c>
    </row>
    <row r="21" spans="5:26" x14ac:dyDescent="0.2">
      <c r="E21" s="2" t="s">
        <v>33</v>
      </c>
      <c r="F21" s="2" t="s">
        <v>43</v>
      </c>
      <c r="G21" s="2">
        <v>148</v>
      </c>
      <c r="H21" s="2">
        <v>145</v>
      </c>
      <c r="I21" s="2">
        <v>558</v>
      </c>
      <c r="J21" s="3">
        <v>108.22</v>
      </c>
      <c r="K21" s="2">
        <v>329.19</v>
      </c>
      <c r="L21" s="2">
        <v>519</v>
      </c>
      <c r="M21" s="2">
        <v>49.3</v>
      </c>
      <c r="N21" s="3">
        <f t="shared" si="0"/>
        <v>10.52738336713996</v>
      </c>
    </row>
    <row r="22" spans="5:26" x14ac:dyDescent="0.2">
      <c r="F22" s="2" t="s">
        <v>43</v>
      </c>
      <c r="G22" s="2">
        <v>149</v>
      </c>
      <c r="H22" s="2">
        <v>145</v>
      </c>
      <c r="I22" s="2">
        <v>566</v>
      </c>
      <c r="J22" s="3">
        <v>130.65</v>
      </c>
      <c r="K22" s="2">
        <v>325.93</v>
      </c>
      <c r="L22" s="2">
        <v>527</v>
      </c>
      <c r="M22" s="2">
        <v>48.8</v>
      </c>
      <c r="N22" s="3">
        <f t="shared" si="0"/>
        <v>10.799180327868854</v>
      </c>
    </row>
    <row r="23" spans="5:26" x14ac:dyDescent="0.2">
      <c r="F23" s="2" t="s">
        <v>44</v>
      </c>
      <c r="G23" s="2">
        <v>157</v>
      </c>
      <c r="H23" s="2">
        <v>153</v>
      </c>
      <c r="I23" s="2">
        <v>597</v>
      </c>
      <c r="J23" s="3">
        <v>99.25</v>
      </c>
      <c r="K23" s="2">
        <v>325.49</v>
      </c>
      <c r="L23" s="2">
        <v>558</v>
      </c>
      <c r="M23" s="2">
        <v>46.2</v>
      </c>
      <c r="N23" s="3">
        <f t="shared" si="0"/>
        <v>12.077922077922077</v>
      </c>
    </row>
    <row r="24" spans="5:26" x14ac:dyDescent="0.2">
      <c r="F24" s="2" t="s">
        <v>38</v>
      </c>
      <c r="G24" s="2">
        <v>446</v>
      </c>
      <c r="H24" s="2">
        <v>435</v>
      </c>
      <c r="I24" s="2">
        <v>1568</v>
      </c>
      <c r="J24" s="3">
        <v>41.69</v>
      </c>
      <c r="K24" s="2">
        <v>346.66</v>
      </c>
      <c r="L24" s="2">
        <v>1513</v>
      </c>
      <c r="M24" s="2">
        <v>44.8</v>
      </c>
      <c r="N24" s="3">
        <f t="shared" si="0"/>
        <v>33.772321428571431</v>
      </c>
    </row>
    <row r="25" spans="5:26" x14ac:dyDescent="0.2">
      <c r="E25" s="2" t="s">
        <v>34</v>
      </c>
      <c r="F25" s="2" t="s">
        <v>43</v>
      </c>
      <c r="G25" s="2">
        <v>343</v>
      </c>
      <c r="H25" s="2">
        <v>335</v>
      </c>
      <c r="I25" s="2">
        <v>1236</v>
      </c>
      <c r="J25" s="3">
        <v>60.96</v>
      </c>
      <c r="K25" s="2">
        <v>336.73</v>
      </c>
      <c r="L25" s="2">
        <v>1197</v>
      </c>
      <c r="M25" s="2">
        <v>43.9</v>
      </c>
      <c r="N25" s="3">
        <f t="shared" si="0"/>
        <v>27.266514806378133</v>
      </c>
    </row>
    <row r="26" spans="5:26" x14ac:dyDescent="0.2">
      <c r="F26" s="2" t="s">
        <v>43</v>
      </c>
      <c r="G26" s="2">
        <v>374</v>
      </c>
      <c r="H26" s="2">
        <v>367</v>
      </c>
      <c r="I26" s="2">
        <v>1454</v>
      </c>
      <c r="J26" s="3">
        <v>41.48</v>
      </c>
      <c r="K26" s="2">
        <v>319.48</v>
      </c>
      <c r="L26" s="2">
        <v>1415</v>
      </c>
      <c r="M26" s="2">
        <v>50.1</v>
      </c>
      <c r="N26" s="3">
        <f t="shared" si="0"/>
        <v>28.243512974051896</v>
      </c>
    </row>
    <row r="27" spans="5:26" x14ac:dyDescent="0.2">
      <c r="F27" s="2" t="s">
        <v>44</v>
      </c>
      <c r="G27" s="2">
        <v>365</v>
      </c>
      <c r="H27" s="2">
        <v>356</v>
      </c>
      <c r="I27" s="2">
        <v>1447</v>
      </c>
      <c r="J27" s="3">
        <v>53.83</v>
      </c>
      <c r="K27" s="2">
        <v>314.29000000000002</v>
      </c>
      <c r="L27" s="2">
        <v>1408</v>
      </c>
      <c r="M27" s="2">
        <v>49.7</v>
      </c>
      <c r="N27" s="3">
        <f t="shared" si="0"/>
        <v>28.329979879275651</v>
      </c>
    </row>
    <row r="28" spans="5:26" x14ac:dyDescent="0.2">
      <c r="F28" s="2" t="s">
        <v>38</v>
      </c>
      <c r="G28" s="2">
        <v>1293</v>
      </c>
      <c r="H28" s="2">
        <v>1266</v>
      </c>
      <c r="I28" s="2">
        <v>4557</v>
      </c>
      <c r="J28" s="3">
        <v>19.899999999999999</v>
      </c>
      <c r="K28" s="2">
        <v>345.59</v>
      </c>
      <c r="L28" s="2">
        <v>4502</v>
      </c>
      <c r="M28" s="2">
        <v>45.7</v>
      </c>
      <c r="N28" s="3">
        <f t="shared" si="0"/>
        <v>98.512035010940906</v>
      </c>
    </row>
    <row r="29" spans="5:26" x14ac:dyDescent="0.2">
      <c r="E29" s="2" t="s">
        <v>35</v>
      </c>
      <c r="F29" s="2" t="s">
        <v>43</v>
      </c>
      <c r="G29" s="2">
        <v>394</v>
      </c>
      <c r="H29" s="2">
        <v>386</v>
      </c>
      <c r="I29" s="2">
        <v>1464</v>
      </c>
      <c r="J29" s="3">
        <v>46.53</v>
      </c>
      <c r="K29" s="2">
        <v>333.32</v>
      </c>
      <c r="L29" s="2">
        <v>1425</v>
      </c>
      <c r="M29" s="2">
        <v>45.5</v>
      </c>
      <c r="N29" s="3">
        <f t="shared" si="0"/>
        <v>31.318681318681318</v>
      </c>
    </row>
    <row r="30" spans="5:26" x14ac:dyDescent="0.2">
      <c r="F30" s="2" t="s">
        <v>43</v>
      </c>
      <c r="G30" s="2">
        <v>387</v>
      </c>
      <c r="H30" s="2">
        <v>379</v>
      </c>
      <c r="I30" s="2">
        <v>1443</v>
      </c>
      <c r="J30" s="3">
        <v>42.46</v>
      </c>
      <c r="K30" s="2">
        <v>331.75</v>
      </c>
      <c r="L30" s="2">
        <v>1404</v>
      </c>
      <c r="M30" s="2">
        <v>50</v>
      </c>
      <c r="N30" s="3">
        <f t="shared" si="0"/>
        <v>28.08</v>
      </c>
    </row>
    <row r="31" spans="5:26" x14ac:dyDescent="0.2">
      <c r="F31" s="2" t="s">
        <v>44</v>
      </c>
      <c r="G31" s="2">
        <v>418</v>
      </c>
      <c r="H31" s="2">
        <v>410</v>
      </c>
      <c r="I31" s="2">
        <v>1584</v>
      </c>
      <c r="J31" s="3">
        <v>47.54</v>
      </c>
      <c r="K31" s="2">
        <v>327.08999999999997</v>
      </c>
      <c r="L31" s="2">
        <v>1545</v>
      </c>
      <c r="M31" s="2">
        <v>50.2</v>
      </c>
      <c r="N31" s="3">
        <f t="shared" si="0"/>
        <v>30.776892430278881</v>
      </c>
    </row>
    <row r="32" spans="5:26" x14ac:dyDescent="0.2">
      <c r="F32" s="2" t="s">
        <v>38</v>
      </c>
      <c r="G32" s="2">
        <v>1331</v>
      </c>
      <c r="H32" s="2">
        <v>1299</v>
      </c>
      <c r="I32" s="2">
        <v>4667</v>
      </c>
      <c r="J32" s="3">
        <v>25.31</v>
      </c>
      <c r="K32" s="2">
        <v>347.39</v>
      </c>
      <c r="L32" s="2">
        <v>4612</v>
      </c>
      <c r="M32" s="2">
        <v>44</v>
      </c>
      <c r="N32" s="3">
        <f t="shared" si="0"/>
        <v>104.81818181818181</v>
      </c>
    </row>
    <row r="33" spans="1:26" s="2" customFormat="1" x14ac:dyDescent="0.2">
      <c r="A33"/>
      <c r="B33"/>
      <c r="E33" s="2" t="s">
        <v>36</v>
      </c>
      <c r="F33" s="2" t="s">
        <v>43</v>
      </c>
      <c r="G33" s="2">
        <v>305</v>
      </c>
      <c r="H33" s="2">
        <v>296</v>
      </c>
      <c r="I33" s="2">
        <v>1123</v>
      </c>
      <c r="J33" s="3">
        <v>58.26</v>
      </c>
      <c r="K33" s="2">
        <v>335.48</v>
      </c>
      <c r="L33" s="2">
        <v>1084</v>
      </c>
      <c r="M33" s="2">
        <v>48.7</v>
      </c>
      <c r="N33" s="3">
        <f t="shared" si="0"/>
        <v>22.258726899383984</v>
      </c>
      <c r="R33"/>
      <c r="S33"/>
      <c r="T33"/>
      <c r="U33"/>
      <c r="V33"/>
      <c r="W33"/>
      <c r="X33"/>
      <c r="Y33"/>
      <c r="Z33"/>
    </row>
    <row r="34" spans="1:26" s="2" customFormat="1" x14ac:dyDescent="0.2">
      <c r="A34"/>
      <c r="B34"/>
      <c r="F34" s="2" t="s">
        <v>43</v>
      </c>
      <c r="G34" s="2">
        <v>261</v>
      </c>
      <c r="H34" s="2">
        <v>255</v>
      </c>
      <c r="I34" s="2">
        <v>990</v>
      </c>
      <c r="J34" s="3">
        <v>60.97</v>
      </c>
      <c r="K34" s="2">
        <v>327.24</v>
      </c>
      <c r="L34" s="2">
        <v>951</v>
      </c>
      <c r="M34" s="2">
        <v>45.3</v>
      </c>
      <c r="N34" s="3">
        <f t="shared" si="0"/>
        <v>20.993377483443709</v>
      </c>
      <c r="R34"/>
      <c r="S34"/>
      <c r="T34"/>
      <c r="U34"/>
      <c r="V34"/>
      <c r="W34"/>
      <c r="X34"/>
      <c r="Y34"/>
      <c r="Z34"/>
    </row>
    <row r="35" spans="1:26" s="2" customFormat="1" x14ac:dyDescent="0.2">
      <c r="A35"/>
      <c r="B35"/>
      <c r="F35" s="2" t="s">
        <v>44</v>
      </c>
      <c r="G35" s="2">
        <v>264</v>
      </c>
      <c r="H35" s="2">
        <v>258</v>
      </c>
      <c r="I35" s="2">
        <v>996</v>
      </c>
      <c r="J35" s="3">
        <v>84.67</v>
      </c>
      <c r="K35" s="2">
        <v>328.53</v>
      </c>
      <c r="L35" s="2">
        <v>957</v>
      </c>
      <c r="M35" s="2">
        <v>44.5</v>
      </c>
      <c r="N35" s="3">
        <f t="shared" si="0"/>
        <v>21.50561797752809</v>
      </c>
      <c r="R35"/>
      <c r="S35"/>
      <c r="T35"/>
      <c r="U35"/>
      <c r="V35"/>
      <c r="W35"/>
      <c r="X35"/>
      <c r="Y35"/>
      <c r="Z35"/>
    </row>
    <row r="36" spans="1:26" s="2" customFormat="1" x14ac:dyDescent="0.2">
      <c r="A36"/>
      <c r="B36"/>
      <c r="F36" s="2" t="s">
        <v>38</v>
      </c>
      <c r="G36" s="2">
        <v>654</v>
      </c>
      <c r="H36" s="2">
        <v>635</v>
      </c>
      <c r="I36" s="2">
        <v>2237</v>
      </c>
      <c r="J36" s="3">
        <v>34.33</v>
      </c>
      <c r="K36" s="2">
        <v>357.46</v>
      </c>
      <c r="L36" s="2">
        <v>2182</v>
      </c>
      <c r="M36" s="2">
        <v>46.6</v>
      </c>
      <c r="N36" s="3">
        <f t="shared" si="0"/>
        <v>46.824034334763944</v>
      </c>
      <c r="R36"/>
      <c r="S36"/>
      <c r="T36"/>
      <c r="U36"/>
      <c r="V36"/>
      <c r="W36"/>
      <c r="X36"/>
      <c r="Y36"/>
      <c r="Z36"/>
    </row>
    <row r="37" spans="1:26" s="2" customFormat="1" x14ac:dyDescent="0.2">
      <c r="A37"/>
      <c r="B37"/>
      <c r="J37" s="3"/>
      <c r="N37" s="3"/>
      <c r="R37"/>
      <c r="S37"/>
      <c r="T37"/>
      <c r="U37"/>
      <c r="V37"/>
      <c r="W37"/>
      <c r="X37"/>
      <c r="Y37"/>
      <c r="Z37"/>
    </row>
    <row r="38" spans="1:26" s="2" customFormat="1" x14ac:dyDescent="0.2">
      <c r="A38"/>
      <c r="B38"/>
      <c r="E38"/>
      <c r="F38"/>
      <c r="G38"/>
      <c r="H38"/>
      <c r="I38"/>
      <c r="J38"/>
      <c r="K38"/>
      <c r="L38"/>
      <c r="M38"/>
      <c r="N38" s="3"/>
      <c r="R38"/>
      <c r="S38"/>
      <c r="T38"/>
      <c r="U38"/>
      <c r="V38"/>
      <c r="W38"/>
      <c r="X38"/>
      <c r="Y38"/>
      <c r="Z38"/>
    </row>
    <row r="39" spans="1:26" s="2" customFormat="1" x14ac:dyDescent="0.2">
      <c r="A39"/>
      <c r="B39"/>
      <c r="E39"/>
      <c r="F39"/>
      <c r="G39"/>
      <c r="H39"/>
      <c r="I39"/>
      <c r="J39"/>
      <c r="K39"/>
      <c r="L39"/>
      <c r="M39"/>
      <c r="N39" s="3"/>
      <c r="R39"/>
      <c r="S39"/>
      <c r="T39"/>
      <c r="U39"/>
      <c r="V39"/>
      <c r="W39"/>
      <c r="X39"/>
      <c r="Y39"/>
      <c r="Z39"/>
    </row>
    <row r="40" spans="1:26" s="2" customFormat="1" x14ac:dyDescent="0.2">
      <c r="A40"/>
      <c r="B40"/>
      <c r="E40"/>
      <c r="F40"/>
      <c r="G40"/>
      <c r="H40"/>
      <c r="I40"/>
      <c r="J40"/>
      <c r="K40"/>
      <c r="L40"/>
      <c r="M40"/>
      <c r="N40" s="3"/>
      <c r="R40"/>
      <c r="S40"/>
      <c r="T40"/>
      <c r="U40"/>
      <c r="V40"/>
      <c r="W40"/>
      <c r="X40"/>
      <c r="Y40"/>
      <c r="Z40"/>
    </row>
    <row r="41" spans="1:26" s="2" customFormat="1" x14ac:dyDescent="0.2">
      <c r="A41"/>
      <c r="B41"/>
      <c r="E41"/>
      <c r="F41"/>
      <c r="G41"/>
      <c r="H41"/>
      <c r="I41"/>
      <c r="J41"/>
      <c r="K41"/>
      <c r="L41"/>
      <c r="M41"/>
      <c r="N41" s="3"/>
      <c r="R41"/>
      <c r="S41"/>
      <c r="T41"/>
      <c r="U41"/>
      <c r="V41"/>
      <c r="W41"/>
      <c r="X41"/>
      <c r="Y41"/>
      <c r="Z41"/>
    </row>
    <row r="42" spans="1:26" s="2" customFormat="1" x14ac:dyDescent="0.2">
      <c r="A42"/>
      <c r="B42"/>
      <c r="E42"/>
      <c r="F42"/>
      <c r="G42"/>
      <c r="H42"/>
      <c r="I42"/>
      <c r="J42"/>
      <c r="K42"/>
      <c r="L42"/>
      <c r="M42"/>
      <c r="N42" s="3"/>
      <c r="R42"/>
      <c r="S42"/>
      <c r="T42"/>
      <c r="U42"/>
      <c r="V42"/>
      <c r="W42"/>
      <c r="X42"/>
      <c r="Y42"/>
      <c r="Z42"/>
    </row>
    <row r="43" spans="1:26" s="2" customFormat="1" x14ac:dyDescent="0.2">
      <c r="A43"/>
      <c r="B43"/>
      <c r="E43"/>
      <c r="F43"/>
      <c r="G43"/>
      <c r="H43"/>
      <c r="I43"/>
      <c r="J43"/>
      <c r="K43"/>
      <c r="L43"/>
      <c r="M43"/>
      <c r="N43" s="3"/>
      <c r="R43"/>
      <c r="S43"/>
      <c r="T43"/>
      <c r="U43"/>
      <c r="V43"/>
      <c r="W43"/>
      <c r="X43"/>
      <c r="Y43"/>
      <c r="Z43"/>
    </row>
    <row r="44" spans="1:26" s="2" customFormat="1" x14ac:dyDescent="0.2">
      <c r="A44"/>
      <c r="B44"/>
      <c r="N44" s="3"/>
      <c r="R44"/>
      <c r="S44"/>
      <c r="T44"/>
      <c r="U44"/>
      <c r="V44"/>
      <c r="W44"/>
      <c r="X44"/>
      <c r="Y44"/>
      <c r="Z44"/>
    </row>
    <row r="45" spans="1:26" s="2" customFormat="1" x14ac:dyDescent="0.2">
      <c r="A45"/>
      <c r="B45"/>
      <c r="N45" s="3"/>
      <c r="R45"/>
      <c r="S45"/>
      <c r="T45"/>
      <c r="U45"/>
      <c r="V45"/>
      <c r="W45"/>
      <c r="X45"/>
      <c r="Y45"/>
      <c r="Z45"/>
    </row>
    <row r="46" spans="1:26" s="2" customFormat="1" x14ac:dyDescent="0.2">
      <c r="A46"/>
      <c r="B46"/>
      <c r="N46" s="3"/>
      <c r="R46"/>
      <c r="S46"/>
      <c r="T46"/>
      <c r="U46"/>
      <c r="V46"/>
      <c r="W46"/>
      <c r="X46"/>
      <c r="Y46"/>
      <c r="Z46"/>
    </row>
    <row r="47" spans="1:26" s="2" customFormat="1" x14ac:dyDescent="0.2">
      <c r="A47"/>
      <c r="B47"/>
      <c r="N47" s="3"/>
      <c r="R47"/>
      <c r="S47"/>
      <c r="T47"/>
      <c r="U47"/>
      <c r="V47"/>
      <c r="W47"/>
      <c r="X47"/>
      <c r="Y47"/>
      <c r="Z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Acute 6, 20mg</vt:lpstr>
      <vt:lpstr>Acute 6mg + 30mg VPA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Q</dc:creator>
  <cp:lastModifiedBy>Fiona Q</cp:lastModifiedBy>
  <dcterms:created xsi:type="dcterms:W3CDTF">2021-02-23T22:35:46Z</dcterms:created>
  <dcterms:modified xsi:type="dcterms:W3CDTF">2021-03-03T23:44:05Z</dcterms:modified>
</cp:coreProperties>
</file>