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yku_student_unimelb_edu_au/Documents/08-melb/01-thesis-report/4-0-Fieldwork-cambodia/ZONES/10-sq/"/>
    </mc:Choice>
  </mc:AlternateContent>
  <xr:revisionPtr revIDLastSave="895" documentId="8_{23B10BCB-BE4D-48B9-B36C-44D688C320AE}" xr6:coauthVersionLast="41" xr6:coauthVersionMax="41" xr10:uidLastSave="{3EEC1E75-DF24-4CAB-8B2B-1A4688AF47F2}"/>
  <bookViews>
    <workbookView xWindow="-120" yWindow="-120" windowWidth="29040" windowHeight="15840" xr2:uid="{C16D485B-4DBB-4949-8442-102355A4ACBC}"/>
  </bookViews>
  <sheets>
    <sheet name="Sheet1" sheetId="3" r:id="rId1"/>
    <sheet name="Sheet2-d" sheetId="6" r:id="rId2"/>
    <sheet name="Sheet2-c" sheetId="4" r:id="rId3"/>
  </sheets>
  <definedNames>
    <definedName name="_xlnm.Print_Area" localSheetId="0">Sheet1!$C$64:$M$151</definedName>
    <definedName name="_xlnm.Print_Area" localSheetId="2">'Sheet2-c'!$A$1:$L$38</definedName>
    <definedName name="_xlnm.Print_Area" localSheetId="1">'Sheet2-d'!$A$1:$L$39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L5" i="3"/>
  <c r="E6" i="3"/>
  <c r="L6" i="3"/>
  <c r="E7" i="3"/>
  <c r="L7" i="3"/>
  <c r="E8" i="3"/>
  <c r="L8" i="3"/>
  <c r="M8" i="3" s="1"/>
  <c r="E9" i="3"/>
  <c r="L9" i="3"/>
  <c r="M7" i="3" l="1"/>
  <c r="M9" i="3"/>
  <c r="M6" i="3"/>
  <c r="M5" i="3"/>
  <c r="F15" i="3" l="1"/>
  <c r="F14" i="3"/>
</calcChain>
</file>

<file path=xl/sharedStrings.xml><?xml version="1.0" encoding="utf-8"?>
<sst xmlns="http://schemas.openxmlformats.org/spreadsheetml/2006/main" count="211" uniqueCount="60">
  <si>
    <t>D-FEMALE</t>
  </si>
  <si>
    <t>D-MALE</t>
  </si>
  <si>
    <t>D-KID</t>
  </si>
  <si>
    <t>VENDOR</t>
  </si>
  <si>
    <t>MONKS</t>
  </si>
  <si>
    <t>OBJECTS</t>
  </si>
  <si>
    <t>NO. OF PEOPLE</t>
  </si>
  <si>
    <t>UNIT</t>
  </si>
  <si>
    <t>TEMPORAL OCCUPIED SPACE [TOS] (SQM)</t>
  </si>
  <si>
    <t>AREA (SQM)</t>
  </si>
  <si>
    <t>SHOP (BLUE)</t>
  </si>
  <si>
    <t>COMMERCIAL</t>
  </si>
  <si>
    <t>(CYAN)</t>
  </si>
  <si>
    <t>DOMESTIC</t>
  </si>
  <si>
    <t>(PINK)</t>
  </si>
  <si>
    <t>ZONE</t>
  </si>
  <si>
    <t>HEIGHT</t>
  </si>
  <si>
    <t>POROSITY</t>
  </si>
  <si>
    <t>VALUE</t>
  </si>
  <si>
    <t>INTENSITY</t>
  </si>
  <si>
    <t>TOTAL</t>
  </si>
  <si>
    <t>MEAN</t>
  </si>
  <si>
    <t>PEARSON CORRELATION COEFFICIENT</t>
  </si>
  <si>
    <t>BUILDING HEIGHT VALUE</t>
  </si>
  <si>
    <t>POROSITY VALUE</t>
  </si>
  <si>
    <t>TOS</t>
  </si>
  <si>
    <t>HUMAN</t>
  </si>
  <si>
    <t>(SPACE SYNTAX) CONNECTIVITY VALUE</t>
  </si>
  <si>
    <t>CONNECTIVITY</t>
  </si>
  <si>
    <t>ZONE 10</t>
  </si>
  <si>
    <t>TOS DOMESTIC</t>
  </si>
  <si>
    <t>TOS COMMERCIAL</t>
  </si>
  <si>
    <t>ZONE 5</t>
  </si>
  <si>
    <t>ZONE 3</t>
  </si>
  <si>
    <t>ZONE 2</t>
  </si>
  <si>
    <t>ZONE 1</t>
  </si>
  <si>
    <t>ZONES</t>
  </si>
  <si>
    <t>PEOPLE</t>
  </si>
  <si>
    <t>ZONE 10 (SQUARE)</t>
  </si>
  <si>
    <t>ZONE 3 (CUL-DE-SAC)</t>
  </si>
  <si>
    <t>PEARSON CORRELATION COEFFICIENT :</t>
  </si>
  <si>
    <t>N :</t>
  </si>
  <si>
    <t>T statistic :</t>
  </si>
  <si>
    <t xml:space="preserve">Degree of freedom : </t>
  </si>
  <si>
    <t xml:space="preserve">p value : </t>
  </si>
  <si>
    <t>ZONE 10 TOS DOMESTIC</t>
  </si>
  <si>
    <t>ZONE 10 TOS COMMERICAL</t>
  </si>
  <si>
    <t>ZONE 10 TOS TOTAL</t>
  </si>
  <si>
    <t>ZONE 5 TOS TOTAL</t>
  </si>
  <si>
    <t>ZONE 5 TOS COMMERICAL</t>
  </si>
  <si>
    <t>ZONE 5 TOS DOMESTIC</t>
  </si>
  <si>
    <t>ZONE 3 TOS TOTAL</t>
  </si>
  <si>
    <t>ZONE 3 TOS COMMERICAL</t>
  </si>
  <si>
    <t>ZONE 3 TOS DOMESTIC</t>
  </si>
  <si>
    <t>ZONE 2 TOS TOTAL</t>
  </si>
  <si>
    <t>ZONE 2 TOS COMMERICAL</t>
  </si>
  <si>
    <t>ZONE 2 TOS DOMESTIC</t>
  </si>
  <si>
    <t>ZONE 1 TOS TOTAL</t>
  </si>
  <si>
    <t>ZONE 1 TOS COMMERICAL</t>
  </si>
  <si>
    <t>ZONE 1 TOS DOMESTIC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</si>
</sst>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DDFF"/>
        <bgColor indexed="64"/>
      </patternFill>
    </fill>
  </fills>
  <borders count="9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0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1" fillId="2" borderId="35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2" fontId="1" fillId="2" borderId="31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" fontId="1" fillId="5" borderId="28" xfId="0" applyNumberFormat="1" applyFont="1" applyFill="1" applyBorder="1" applyAlignment="1">
      <alignment horizontal="center"/>
    </xf>
    <xf numFmtId="1" fontId="1" fillId="5" borderId="30" xfId="0" applyNumberFormat="1" applyFont="1" applyFill="1" applyBorder="1" applyAlignment="1">
      <alignment horizontal="center"/>
    </xf>
    <xf numFmtId="1" fontId="1" fillId="5" borderId="32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2" fontId="1" fillId="2" borderId="40" xfId="0" applyNumberFormat="1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/>
    </xf>
    <xf numFmtId="1" fontId="1" fillId="2" borderId="39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2" fontId="1" fillId="2" borderId="49" xfId="0" applyNumberFormat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2" fontId="1" fillId="8" borderId="27" xfId="0" applyNumberFormat="1" applyFont="1" applyFill="1" applyBorder="1" applyAlignment="1">
      <alignment horizontal="center"/>
    </xf>
    <xf numFmtId="2" fontId="1" fillId="8" borderId="29" xfId="0" applyNumberFormat="1" applyFont="1" applyFill="1" applyBorder="1" applyAlignment="1">
      <alignment horizontal="center"/>
    </xf>
    <xf numFmtId="2" fontId="1" fillId="8" borderId="31" xfId="0" applyNumberFormat="1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  <xf numFmtId="2" fontId="1" fillId="9" borderId="13" xfId="0" applyNumberFormat="1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2" fontId="1" fillId="10" borderId="28" xfId="0" applyNumberFormat="1" applyFont="1" applyFill="1" applyBorder="1" applyAlignment="1">
      <alignment horizontal="center"/>
    </xf>
    <xf numFmtId="2" fontId="1" fillId="10" borderId="30" xfId="0" applyNumberFormat="1" applyFont="1" applyFill="1" applyBorder="1" applyAlignment="1">
      <alignment horizontal="center"/>
    </xf>
    <xf numFmtId="2" fontId="1" fillId="10" borderId="3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2" fontId="1" fillId="2" borderId="6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" fillId="8" borderId="76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8" borderId="8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63" xfId="0" applyFont="1" applyFill="1" applyBorder="1" applyAlignment="1">
      <alignment horizontal="center"/>
    </xf>
    <xf numFmtId="0" fontId="1" fillId="12" borderId="76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1" fillId="12" borderId="82" xfId="0" applyFont="1" applyFill="1" applyBorder="1" applyAlignment="1">
      <alignment horizontal="center"/>
    </xf>
    <xf numFmtId="0" fontId="1" fillId="12" borderId="6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63" xfId="0" applyFont="1" applyFill="1" applyBorder="1" applyAlignment="1">
      <alignment horizontal="center"/>
    </xf>
    <xf numFmtId="0" fontId="1" fillId="12" borderId="40" xfId="0" applyFont="1" applyFill="1" applyBorder="1" applyAlignment="1">
      <alignment horizontal="center"/>
    </xf>
    <xf numFmtId="0" fontId="1" fillId="12" borderId="30" xfId="0" applyFont="1" applyFill="1" applyBorder="1" applyAlignment="1">
      <alignment horizontal="center"/>
    </xf>
    <xf numFmtId="0" fontId="1" fillId="12" borderId="64" xfId="0" applyFont="1" applyFill="1" applyBorder="1" applyAlignment="1">
      <alignment horizontal="center"/>
    </xf>
    <xf numFmtId="0" fontId="0" fillId="2" borderId="0" xfId="0" applyFill="1"/>
    <xf numFmtId="0" fontId="1" fillId="2" borderId="37" xfId="0" applyFont="1" applyFill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0" fontId="1" fillId="2" borderId="90" xfId="0" applyFont="1" applyFill="1" applyBorder="1" applyAlignment="1">
      <alignment horizontal="center"/>
    </xf>
    <xf numFmtId="0" fontId="1" fillId="2" borderId="91" xfId="0" applyFont="1" applyFill="1" applyBorder="1" applyAlignment="1">
      <alignment wrapText="1"/>
    </xf>
    <xf numFmtId="0" fontId="1" fillId="2" borderId="9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1" fillId="2" borderId="92" xfId="0" applyFont="1" applyFill="1" applyBorder="1" applyAlignment="1">
      <alignment wrapText="1"/>
    </xf>
    <xf numFmtId="0" fontId="1" fillId="2" borderId="94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71" xfId="0" applyFont="1" applyFill="1" applyBorder="1" applyAlignment="1">
      <alignment wrapText="1"/>
    </xf>
    <xf numFmtId="0" fontId="1" fillId="2" borderId="84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79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78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75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8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right"/>
    </xf>
    <xf numFmtId="0" fontId="1" fillId="2" borderId="67" xfId="0" applyFont="1" applyFill="1" applyBorder="1" applyAlignment="1">
      <alignment horizontal="right"/>
    </xf>
    <xf numFmtId="0" fontId="1" fillId="0" borderId="38" xfId="0" applyFont="1" applyBorder="1" applyAlignment="1">
      <alignment horizontal="right" vertical="center"/>
    </xf>
    <xf numFmtId="0" fontId="1" fillId="2" borderId="68" xfId="0" applyFont="1" applyFill="1" applyBorder="1" applyAlignment="1">
      <alignment horizontal="center" wrapText="1"/>
    </xf>
    <xf numFmtId="0" fontId="1" fillId="2" borderId="70" xfId="0" applyFont="1" applyFill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66" xfId="0" applyFont="1" applyBorder="1" applyAlignment="1">
      <alignment horizontal="right"/>
    </xf>
    <xf numFmtId="0" fontId="1" fillId="0" borderId="67" xfId="0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right"/>
    </xf>
    <xf numFmtId="0" fontId="1" fillId="2" borderId="38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0" fontId="1" fillId="3" borderId="71" xfId="0" applyFont="1" applyFill="1" applyBorder="1" applyAlignment="1">
      <alignment horizontal="right"/>
    </xf>
    <xf numFmtId="0" fontId="1" fillId="3" borderId="72" xfId="0" applyFont="1" applyFill="1" applyBorder="1" applyAlignment="1">
      <alignment horizontal="right"/>
    </xf>
    <xf numFmtId="0" fontId="1" fillId="3" borderId="73" xfId="0" applyFont="1" applyFill="1" applyBorder="1" applyAlignment="1">
      <alignment horizontal="right"/>
    </xf>
    <xf numFmtId="0" fontId="1" fillId="4" borderId="50" xfId="0" applyFont="1" applyFill="1" applyBorder="1" applyAlignment="1">
      <alignment horizontal="right"/>
    </xf>
    <xf numFmtId="0" fontId="1" fillId="4" borderId="48" xfId="0" applyFont="1" applyFill="1" applyBorder="1" applyAlignment="1">
      <alignment horizontal="right"/>
    </xf>
    <xf numFmtId="0" fontId="1" fillId="4" borderId="51" xfId="0" applyFont="1" applyFill="1" applyBorder="1" applyAlignment="1">
      <alignment horizontal="right"/>
    </xf>
    <xf numFmtId="0" fontId="1" fillId="7" borderId="53" xfId="0" applyFont="1" applyFill="1" applyBorder="1" applyAlignment="1">
      <alignment horizontal="right"/>
    </xf>
    <xf numFmtId="0" fontId="1" fillId="7" borderId="54" xfId="0" applyFont="1" applyFill="1" applyBorder="1" applyAlignment="1">
      <alignment horizontal="right"/>
    </xf>
    <xf numFmtId="0" fontId="1" fillId="7" borderId="55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FFDDFF"/>
      <color rgb="FFE5FFFF"/>
      <color rgb="FFFFCCFF"/>
      <color rgb="FFCCFFFF"/>
      <color rgb="FF800000"/>
      <color rgb="FFFFCCCC"/>
      <color rgb="FFFF99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zone-series</a:t>
            </a:r>
            <a:r>
              <a:rPr lang="en-GB" baseline="0"/>
              <a:t> plot</a:t>
            </a:r>
            <a:r>
              <a:rPr lang="en-GB"/>
              <a:t> of human</a:t>
            </a:r>
            <a:r>
              <a:rPr lang="en-GB" baseline="0"/>
              <a:t> INTENSITY, CONNECTIVITY, porosity and building height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9"/>
          <c:order val="9"/>
          <c:tx>
            <c:strRef>
              <c:f>Sheet1!$Q$3:$Q$4</c:f>
              <c:strCache>
                <c:ptCount val="2"/>
                <c:pt idx="0">
                  <c:v>HEIGHT</c:v>
                </c:pt>
                <c:pt idx="1">
                  <c:v>VALUE</c:v>
                </c:pt>
              </c:strCache>
            </c:strRef>
          </c:tx>
          <c:spPr>
            <a:ln w="63500" cap="rnd">
              <a:solidFill>
                <a:schemeClr val="tx1">
                  <a:lumMod val="95000"/>
                  <a:lumOff val="5000"/>
                  <a:alpha val="7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yVal>
            <c:numRef>
              <c:f>Sheet1!$Q$5:$Q$9</c:f>
              <c:numCache>
                <c:formatCode>0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6</c:v>
                </c:pt>
                <c:pt idx="4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A7-4CA0-9E60-30E7A2B7668B}"/>
            </c:ext>
          </c:extLst>
        </c:ser>
        <c:ser>
          <c:idx val="10"/>
          <c:order val="10"/>
          <c:tx>
            <c:strRef>
              <c:f>Sheet1!$P$4</c:f>
              <c:strCache>
                <c:ptCount val="1"/>
                <c:pt idx="0">
                  <c:v>POROSITY</c:v>
                </c:pt>
              </c:strCache>
            </c:strRef>
          </c:tx>
          <c:spPr>
            <a:ln w="63500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60000"/>
                    </a:schemeClr>
                  </a:gs>
                  <a:gs pos="46000">
                    <a:schemeClr val="accent5">
                      <a:lumMod val="60000"/>
                    </a:schemeClr>
                  </a:gs>
                  <a:gs pos="100000">
                    <a:schemeClr val="accent5">
                      <a:lumMod val="60000"/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6">
                    <a:lumMod val="50000"/>
                  </a:schemeClr>
                </a:solidFill>
                <a:round/>
              </a:ln>
              <a:effectLst/>
            </c:spPr>
          </c:marker>
          <c:yVal>
            <c:numRef>
              <c:f>Sheet1!$P$5:$P$9</c:f>
              <c:numCache>
                <c:formatCode>0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26</c:v>
                </c:pt>
                <c:pt idx="3">
                  <c:v>12</c:v>
                </c:pt>
                <c:pt idx="4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A7-4CA0-9E60-30E7A2B7668B}"/>
            </c:ext>
          </c:extLst>
        </c:ser>
        <c:ser>
          <c:idx val="11"/>
          <c:order val="11"/>
          <c:tx>
            <c:strRef>
              <c:f>Sheet1!$M$4</c:f>
              <c:strCache>
                <c:ptCount val="1"/>
                <c:pt idx="0">
                  <c:v>INTENSITY</c:v>
                </c:pt>
              </c:strCache>
            </c:strRef>
          </c:tx>
          <c:spPr>
            <a:ln w="6350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6">
                      <a:lumMod val="60000"/>
                    </a:schemeClr>
                  </a:gs>
                  <a:gs pos="46000">
                    <a:schemeClr val="accent6">
                      <a:lumMod val="60000"/>
                    </a:schemeClr>
                  </a:gs>
                  <a:gs pos="100000">
                    <a:schemeClr val="accent6">
                      <a:lumMod val="60000"/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6">
                    <a:lumMod val="60000"/>
                    <a:shade val="95000"/>
                  </a:schemeClr>
                </a:solidFill>
                <a:round/>
              </a:ln>
              <a:effectLst/>
            </c:spPr>
          </c:marker>
          <c:yVal>
            <c:numRef>
              <c:f>Sheet1!$E$5:$E$9</c:f>
              <c:numCache>
                <c:formatCode>0.00</c:formatCode>
                <c:ptCount val="5"/>
                <c:pt idx="0">
                  <c:v>8.18</c:v>
                </c:pt>
                <c:pt idx="1">
                  <c:v>4.0999999999999996</c:v>
                </c:pt>
                <c:pt idx="2">
                  <c:v>6.0200000000000005</c:v>
                </c:pt>
                <c:pt idx="3">
                  <c:v>6.18</c:v>
                </c:pt>
                <c:pt idx="4">
                  <c:v>15.02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D7-43D2-AF85-12B7A2111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185776"/>
        <c:axId val="98718512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Sheet1!$C$3:$C$4</c15:sqref>
                        </c15:formulaRef>
                      </c:ext>
                    </c:extLst>
                    <c:strCache>
                      <c:ptCount val="2"/>
                      <c:pt idx="0">
                        <c:v>DOMESTIC</c:v>
                      </c:pt>
                      <c:pt idx="1">
                        <c:v>(PINK)</c:v>
                      </c:pt>
                    </c:strCache>
                  </c:strRef>
                </c:tx>
                <c:spPr>
                  <a:ln w="12700" cap="rnd">
                    <a:solidFill>
                      <a:srgbClr val="FF00FF"/>
                    </a:solidFill>
                    <a:prstDash val="sysDash"/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3"/>
                        </a:gs>
                        <a:gs pos="46000">
                          <a:schemeClr val="accent3"/>
                        </a:gs>
                        <a:gs pos="100000">
                          <a:schemeClr val="accent3"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3"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Sheet1!$C$5:$C$9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8.18</c:v>
                      </c:pt>
                      <c:pt idx="1">
                        <c:v>4.04</c:v>
                      </c:pt>
                      <c:pt idx="2">
                        <c:v>5.9</c:v>
                      </c:pt>
                      <c:pt idx="3">
                        <c:v>0</c:v>
                      </c:pt>
                      <c:pt idx="4">
                        <c:v>6.85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B746-4925-8ACF-83FF6455F44E}"/>
                  </c:ext>
                </c:extLst>
              </c15:ser>
            </c15:filteredScatterSeries>
            <c15:filteredScatter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Sheet1!$D$3:$D$4</c15:sqref>
                        </c15:formulaRef>
                      </c:ext>
                    </c:extLst>
                    <c:strCache>
                      <c:ptCount val="2"/>
                      <c:pt idx="0">
                        <c:v>COMMERCIAL</c:v>
                      </c:pt>
                      <c:pt idx="1">
                        <c:v>(CYAN)</c:v>
                      </c:pt>
                    </c:strCache>
                  </c:strRef>
                </c:tx>
                <c:spPr>
                  <a:ln w="12700" cap="rnd">
                    <a:solidFill>
                      <a:srgbClr val="FF00FF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4"/>
                        </a:gs>
                        <a:gs pos="46000">
                          <a:schemeClr val="accent4"/>
                        </a:gs>
                        <a:gs pos="100000">
                          <a:schemeClr val="accent4"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4"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Sheet1!$D$5:$D$9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</c:v>
                      </c:pt>
                      <c:pt idx="1">
                        <c:v>0.06</c:v>
                      </c:pt>
                      <c:pt idx="2">
                        <c:v>0.12</c:v>
                      </c:pt>
                      <c:pt idx="3">
                        <c:v>6.18</c:v>
                      </c:pt>
                      <c:pt idx="4">
                        <c:v>8.17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746-4925-8ACF-83FF6455F44E}"/>
                  </c:ext>
                </c:extLst>
              </c15:ser>
            </c15:filteredScatterSeries>
            <c15:filteredScatter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Sheet1!$G$4</c15:sqref>
                        </c15:formulaRef>
                      </c:ext>
                    </c:extLst>
                    <c:strCache>
                      <c:ptCount val="1"/>
                      <c:pt idx="0">
                        <c:v>D-FEMALE</c:v>
                      </c:pt>
                    </c:strCache>
                  </c:strRef>
                </c:tx>
                <c:spPr>
                  <a:ln w="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5"/>
                        </a:gs>
                        <a:gs pos="46000">
                          <a:schemeClr val="accent5"/>
                        </a:gs>
                        <a:gs pos="100000">
                          <a:schemeClr val="accent5"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5"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Sheet1!$G$5:$G$9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3.13</c:v>
                      </c:pt>
                      <c:pt idx="1">
                        <c:v>3.17</c:v>
                      </c:pt>
                      <c:pt idx="2">
                        <c:v>1.63</c:v>
                      </c:pt>
                      <c:pt idx="3">
                        <c:v>0.8</c:v>
                      </c:pt>
                      <c:pt idx="4">
                        <c:v>6.23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746-4925-8ACF-83FF6455F44E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Sheet1!$H$4</c15:sqref>
                        </c15:formulaRef>
                      </c:ext>
                    </c:extLst>
                    <c:strCache>
                      <c:ptCount val="1"/>
                      <c:pt idx="0">
                        <c:v>D-MALE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6"/>
                        </a:gs>
                        <a:gs pos="46000">
                          <a:schemeClr val="accent6"/>
                        </a:gs>
                        <a:gs pos="100000">
                          <a:schemeClr val="accent6"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6"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Sheet1!$H$5:$H$9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0.23</c:v>
                      </c:pt>
                      <c:pt idx="1">
                        <c:v>0.2</c:v>
                      </c:pt>
                      <c:pt idx="2">
                        <c:v>0.6</c:v>
                      </c:pt>
                      <c:pt idx="3">
                        <c:v>0.43</c:v>
                      </c:pt>
                      <c:pt idx="4">
                        <c:v>2.97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746-4925-8ACF-83FF6455F44E}"/>
                  </c:ext>
                </c:extLst>
              </c15:ser>
            </c15:filteredScatterSeries>
            <c15:filteredScatter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Sheet1!$I$4</c15:sqref>
                        </c15:formulaRef>
                      </c:ext>
                    </c:extLst>
                    <c:strCache>
                      <c:ptCount val="1"/>
                      <c:pt idx="0">
                        <c:v>D-KID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1">
                            <a:lumMod val="60000"/>
                          </a:schemeClr>
                        </a:gs>
                        <a:gs pos="46000">
                          <a:schemeClr val="accent1">
                            <a:lumMod val="60000"/>
                          </a:schemeClr>
                        </a:gs>
                        <a:gs pos="100000">
                          <a:schemeClr val="accent1">
                            <a:lumMod val="60000"/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1">
                          <a:lumMod val="60000"/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Sheet1!$I$5:$I$9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0.93</c:v>
                      </c:pt>
                      <c:pt idx="1">
                        <c:v>0.23</c:v>
                      </c:pt>
                      <c:pt idx="2">
                        <c:v>1.37</c:v>
                      </c:pt>
                      <c:pt idx="3">
                        <c:v>0.63</c:v>
                      </c:pt>
                      <c:pt idx="4">
                        <c:v>2.0699999999999998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746-4925-8ACF-83FF6455F44E}"/>
                  </c:ext>
                </c:extLst>
              </c15:ser>
            </c15:filteredScatterSeries>
            <c15:filteredScatte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Sheet1!$J$4</c15:sqref>
                        </c15:formulaRef>
                      </c:ext>
                    </c:extLst>
                    <c:strCache>
                      <c:ptCount val="1"/>
                      <c:pt idx="0">
                        <c:v>VENDOR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2">
                            <a:lumMod val="60000"/>
                          </a:schemeClr>
                        </a:gs>
                        <a:gs pos="46000">
                          <a:schemeClr val="accent2">
                            <a:lumMod val="60000"/>
                          </a:schemeClr>
                        </a:gs>
                        <a:gs pos="100000">
                          <a:schemeClr val="accent2">
                            <a:lumMod val="60000"/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2">
                          <a:lumMod val="60000"/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Sheet1!$J$5:$J$9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0.03</c:v>
                      </c:pt>
                      <c:pt idx="1">
                        <c:v>0.03</c:v>
                      </c:pt>
                      <c:pt idx="2">
                        <c:v>7.0000000000000007E-2</c:v>
                      </c:pt>
                      <c:pt idx="3">
                        <c:v>0.83</c:v>
                      </c:pt>
                      <c:pt idx="4">
                        <c:v>2.37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746-4925-8ACF-83FF6455F44E}"/>
                  </c:ext>
                </c:extLst>
              </c15:ser>
            </c15:filteredScatterSeries>
            <c15:filteredScatter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Sheet1!$K$4</c15:sqref>
                        </c15:formulaRef>
                      </c:ext>
                    </c:extLst>
                    <c:strCache>
                      <c:ptCount val="1"/>
                      <c:pt idx="0">
                        <c:v>MONKS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1"/>
                        </a:gs>
                        <a:gs pos="46000">
                          <a:schemeClr val="accent1"/>
                        </a:gs>
                        <a:gs pos="100000">
                          <a:schemeClr val="accent1"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1"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Sheet1!$K$5:$K$9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E00-4E09-AA3D-9CD7D8BC109D}"/>
                  </c:ext>
                </c:extLst>
              </c15:ser>
            </c15:filteredScatterSeries>
            <c15:filteredScatter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Sheet1!$N$4</c15:sqref>
                        </c15:formulaRef>
                      </c:ext>
                    </c:extLst>
                    <c:strCache>
                      <c:ptCount val="1"/>
                      <c:pt idx="0">
                        <c:v>OBJECTS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2"/>
                        </a:gs>
                        <a:gs pos="46000">
                          <a:schemeClr val="accent2"/>
                        </a:gs>
                        <a:gs pos="100000">
                          <a:schemeClr val="accent2"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2"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Sheet1!$N$5:$N$9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7.07</c:v>
                      </c:pt>
                      <c:pt idx="1">
                        <c:v>1.5</c:v>
                      </c:pt>
                      <c:pt idx="2">
                        <c:v>2.63</c:v>
                      </c:pt>
                      <c:pt idx="3">
                        <c:v>5.2</c:v>
                      </c:pt>
                      <c:pt idx="4">
                        <c:v>5.27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E00-4E09-AA3D-9CD7D8BC109D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Sheet1!$F$4</c15:sqref>
                        </c15:formulaRef>
                      </c:ext>
                    </c:extLst>
                    <c:strCache>
                      <c:ptCount val="1"/>
                      <c:pt idx="0">
                        <c:v>SHOP (BLUE)</c:v>
                      </c:pt>
                    </c:strCache>
                  </c:strRef>
                </c:tx>
                <c:spPr>
                  <a:ln w="12700" cap="rnd">
                    <a:solidFill>
                      <a:srgbClr val="0070C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>
                      <a:gsLst>
                        <a:gs pos="0">
                          <a:schemeClr val="accent3">
                            <a:lumMod val="60000"/>
                          </a:schemeClr>
                        </a:gs>
                        <a:gs pos="46000">
                          <a:schemeClr val="accent3">
                            <a:lumMod val="60000"/>
                          </a:schemeClr>
                        </a:gs>
                        <a:gs pos="100000">
                          <a:schemeClr val="accent3">
                            <a:lumMod val="60000"/>
                            <a:lumMod val="20000"/>
                            <a:lumOff val="80000"/>
                            <a:alpha val="0"/>
                          </a:schemeClr>
                        </a:gs>
                      </a:gsLst>
                      <a:path path="circle">
                        <a:fillToRect l="50000" t="-80000" r="50000" b="180000"/>
                      </a:path>
                    </a:gradFill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</a:schemeClr>
                      </a:solidFill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Sheet1!$F$5:$F$9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</c:v>
                      </c:pt>
                      <c:pt idx="1">
                        <c:v>1.1499999999999999</c:v>
                      </c:pt>
                      <c:pt idx="2">
                        <c:v>0</c:v>
                      </c:pt>
                      <c:pt idx="3">
                        <c:v>6.67</c:v>
                      </c:pt>
                      <c:pt idx="4">
                        <c:v>6.96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7-EE00-4E09-AA3D-9CD7D8BC109D}"/>
                  </c:ext>
                </c:extLst>
              </c15:ser>
            </c15:filteredScatterSeries>
          </c:ext>
        </c:extLst>
      </c:scatterChart>
      <c:valAx>
        <c:axId val="987185120"/>
        <c:scaling>
          <c:orientation val="minMax"/>
          <c:max val="35"/>
        </c:scaling>
        <c:delete val="0"/>
        <c:axPos val="r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85776"/>
        <c:crosses val="max"/>
        <c:crossBetween val="midCat"/>
        <c:majorUnit val="1"/>
        <c:minorUnit val="1.0000000000000002E-2"/>
      </c:valAx>
      <c:valAx>
        <c:axId val="987185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8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multiLvlStrRef>
              <c:f>Sheet1!$C$20:$D$29</c:f>
              <c:multiLvlStrCache>
                <c:ptCount val="10"/>
                <c:lvl>
                  <c:pt idx="0">
                    <c:v>TOS DOMESTIC</c:v>
                  </c:pt>
                  <c:pt idx="1">
                    <c:v>TOS COMMERCIAL</c:v>
                  </c:pt>
                  <c:pt idx="2">
                    <c:v>TOS DOMESTIC</c:v>
                  </c:pt>
                  <c:pt idx="3">
                    <c:v>TOS COMMERCIAL</c:v>
                  </c:pt>
                  <c:pt idx="4">
                    <c:v>TOS DOMESTIC</c:v>
                  </c:pt>
                  <c:pt idx="5">
                    <c:v>TOS COMMERCIAL</c:v>
                  </c:pt>
                  <c:pt idx="6">
                    <c:v>TOS DOMESTIC</c:v>
                  </c:pt>
                  <c:pt idx="7">
                    <c:v>TOS COMMERCIAL</c:v>
                  </c:pt>
                  <c:pt idx="8">
                    <c:v>TOS DOMESTIC</c:v>
                  </c:pt>
                  <c:pt idx="9">
                    <c:v>TOS COMMERCIAL</c:v>
                  </c:pt>
                </c:lvl>
                <c:lvl>
                  <c:pt idx="0">
                    <c:v>ZONE 1</c:v>
                  </c:pt>
                  <c:pt idx="2">
                    <c:v>ZONE 2</c:v>
                  </c:pt>
                  <c:pt idx="4">
                    <c:v>ZONE 3 (CUL-DE-SAC)</c:v>
                  </c:pt>
                  <c:pt idx="6">
                    <c:v>ZONE 5</c:v>
                  </c:pt>
                  <c:pt idx="8">
                    <c:v>ZONE 10 (SQUARE)</c:v>
                  </c:pt>
                </c:lvl>
              </c:multiLvlStrCache>
            </c:multiLvlStrRef>
          </c:xVal>
          <c:yVal>
            <c:numRef>
              <c:f>Sheet1!$G$20:$G$29</c:f>
              <c:numCache>
                <c:formatCode>General</c:formatCode>
                <c:ptCount val="10"/>
                <c:pt idx="0">
                  <c:v>0.87936876492792249</c:v>
                </c:pt>
                <c:pt idx="1">
                  <c:v>0</c:v>
                </c:pt>
                <c:pt idx="2">
                  <c:v>0.79172023100414335</c:v>
                </c:pt>
                <c:pt idx="3">
                  <c:v>5.4021390655294071E-2</c:v>
                </c:pt>
                <c:pt idx="4">
                  <c:v>0.88380899355722498</c:v>
                </c:pt>
                <c:pt idx="5">
                  <c:v>3.9058638227294967E-2</c:v>
                </c:pt>
                <c:pt idx="6">
                  <c:v>0</c:v>
                </c:pt>
                <c:pt idx="7">
                  <c:v>0.33148610367237996</c:v>
                </c:pt>
                <c:pt idx="8">
                  <c:v>0.80855253779612091</c:v>
                </c:pt>
                <c:pt idx="9">
                  <c:v>0.45171572660849085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F3-43D0-B2EE-127E782D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672936"/>
        <c:axId val="951457272"/>
      </c:scatterChart>
      <c:scatterChart>
        <c:scatterStyle val="smoothMarker"/>
        <c:varyColors val="0"/>
        <c:ser>
          <c:idx val="1"/>
          <c:order val="1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xVal>
            <c:multiLvlStrRef>
              <c:f>Sheet1!$C$20:$D$29</c:f>
              <c:multiLvlStrCache>
                <c:ptCount val="10"/>
                <c:lvl>
                  <c:pt idx="0">
                    <c:v>TOS DOMESTIC</c:v>
                  </c:pt>
                  <c:pt idx="1">
                    <c:v>TOS COMMERCIAL</c:v>
                  </c:pt>
                  <c:pt idx="2">
                    <c:v>TOS DOMESTIC</c:v>
                  </c:pt>
                  <c:pt idx="3">
                    <c:v>TOS COMMERCIAL</c:v>
                  </c:pt>
                  <c:pt idx="4">
                    <c:v>TOS DOMESTIC</c:v>
                  </c:pt>
                  <c:pt idx="5">
                    <c:v>TOS COMMERCIAL</c:v>
                  </c:pt>
                  <c:pt idx="6">
                    <c:v>TOS DOMESTIC</c:v>
                  </c:pt>
                  <c:pt idx="7">
                    <c:v>TOS COMMERCIAL</c:v>
                  </c:pt>
                  <c:pt idx="8">
                    <c:v>TOS DOMESTIC</c:v>
                  </c:pt>
                  <c:pt idx="9">
                    <c:v>TOS COMMERCIAL</c:v>
                  </c:pt>
                </c:lvl>
                <c:lvl>
                  <c:pt idx="0">
                    <c:v>ZONE 1</c:v>
                  </c:pt>
                  <c:pt idx="2">
                    <c:v>ZONE 2</c:v>
                  </c:pt>
                  <c:pt idx="4">
                    <c:v>ZONE 3 (CUL-DE-SAC)</c:v>
                  </c:pt>
                  <c:pt idx="6">
                    <c:v>ZONE 5</c:v>
                  </c:pt>
                  <c:pt idx="8">
                    <c:v>ZONE 10 (SQUARE)</c:v>
                  </c:pt>
                </c:lvl>
              </c:multiLvlStrCache>
            </c:multiLvlStrRef>
          </c:xVal>
          <c:yVal>
            <c:numRef>
              <c:f>Sheet1!$H$20:$H$29</c:f>
              <c:numCache>
                <c:formatCode>General</c:formatCode>
                <c:ptCount val="10"/>
                <c:pt idx="0">
                  <c:v>-6.5840777721063781E-2</c:v>
                </c:pt>
                <c:pt idx="1">
                  <c:v>0</c:v>
                </c:pt>
                <c:pt idx="2">
                  <c:v>-5.2330682658925397E-2</c:v>
                </c:pt>
                <c:pt idx="3">
                  <c:v>-9.2847669088525986E-2</c:v>
                </c:pt>
                <c:pt idx="4">
                  <c:v>0.73809431175592277</c:v>
                </c:pt>
                <c:pt idx="5">
                  <c:v>9.9079178190812703E-3</c:v>
                </c:pt>
                <c:pt idx="6">
                  <c:v>0</c:v>
                </c:pt>
                <c:pt idx="7">
                  <c:v>0.58010380993132216</c:v>
                </c:pt>
                <c:pt idx="8">
                  <c:v>9.8639747579620199E-2</c:v>
                </c:pt>
                <c:pt idx="9">
                  <c:v>0.75426899293604954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F3-43D0-B2EE-127E782D25CB}"/>
            </c:ext>
          </c:extLst>
        </c:ser>
        <c:ser>
          <c:idx val="2"/>
          <c:order val="2"/>
          <c:spPr>
            <a:ln w="28575" cap="rnd">
              <a:solidFill>
                <a:srgbClr val="CC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66FF"/>
              </a:solidFill>
              <a:ln w="9525">
                <a:solidFill>
                  <a:srgbClr val="CC66FF"/>
                </a:solidFill>
              </a:ln>
              <a:effectLst/>
            </c:spPr>
          </c:marker>
          <c:xVal>
            <c:multiLvlStrRef>
              <c:f>Sheet1!$C$20:$D$29</c:f>
              <c:multiLvlStrCache>
                <c:ptCount val="10"/>
                <c:lvl>
                  <c:pt idx="0">
                    <c:v>TOS DOMESTIC</c:v>
                  </c:pt>
                  <c:pt idx="1">
                    <c:v>TOS COMMERCIAL</c:v>
                  </c:pt>
                  <c:pt idx="2">
                    <c:v>TOS DOMESTIC</c:v>
                  </c:pt>
                  <c:pt idx="3">
                    <c:v>TOS COMMERCIAL</c:v>
                  </c:pt>
                  <c:pt idx="4">
                    <c:v>TOS DOMESTIC</c:v>
                  </c:pt>
                  <c:pt idx="5">
                    <c:v>TOS COMMERCIAL</c:v>
                  </c:pt>
                  <c:pt idx="6">
                    <c:v>TOS DOMESTIC</c:v>
                  </c:pt>
                  <c:pt idx="7">
                    <c:v>TOS COMMERCIAL</c:v>
                  </c:pt>
                  <c:pt idx="8">
                    <c:v>TOS DOMESTIC</c:v>
                  </c:pt>
                  <c:pt idx="9">
                    <c:v>TOS COMMERCIAL</c:v>
                  </c:pt>
                </c:lvl>
                <c:lvl>
                  <c:pt idx="0">
                    <c:v>ZONE 1</c:v>
                  </c:pt>
                  <c:pt idx="2">
                    <c:v>ZONE 2</c:v>
                  </c:pt>
                  <c:pt idx="4">
                    <c:v>ZONE 3 (CUL-DE-SAC)</c:v>
                  </c:pt>
                  <c:pt idx="6">
                    <c:v>ZONE 5</c:v>
                  </c:pt>
                  <c:pt idx="8">
                    <c:v>ZONE 10 (SQUARE)</c:v>
                  </c:pt>
                </c:lvl>
              </c:multiLvlStrCache>
            </c:multiLvlStrRef>
          </c:xVal>
          <c:yVal>
            <c:numRef>
              <c:f>Sheet1!$I$20:$I$29</c:f>
              <c:numCache>
                <c:formatCode>General</c:formatCode>
                <c:ptCount val="10"/>
                <c:pt idx="0">
                  <c:v>0.45476230930568684</c:v>
                </c:pt>
                <c:pt idx="1">
                  <c:v>0</c:v>
                </c:pt>
                <c:pt idx="2">
                  <c:v>0.34986136444482863</c:v>
                </c:pt>
                <c:pt idx="3">
                  <c:v>0.4914786813060637</c:v>
                </c:pt>
                <c:pt idx="4">
                  <c:v>0.93145122864504915</c:v>
                </c:pt>
                <c:pt idx="5">
                  <c:v>-5.4305223513300291E-2</c:v>
                </c:pt>
                <c:pt idx="6">
                  <c:v>0</c:v>
                </c:pt>
                <c:pt idx="7">
                  <c:v>0.38714701038461491</c:v>
                </c:pt>
                <c:pt idx="8">
                  <c:v>0.1648559109671105</c:v>
                </c:pt>
                <c:pt idx="9">
                  <c:v>-0.12072350974527275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F3-43D0-B2EE-127E782D25CB}"/>
            </c:ext>
          </c:extLst>
        </c:ser>
        <c:ser>
          <c:idx val="3"/>
          <c:order val="3"/>
          <c:spPr>
            <a:ln w="4762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multiLvlStrRef>
              <c:f>Sheet1!$C$20:$D$29</c:f>
              <c:multiLvlStrCache>
                <c:ptCount val="10"/>
                <c:lvl>
                  <c:pt idx="0">
                    <c:v>TOS DOMESTIC</c:v>
                  </c:pt>
                  <c:pt idx="1">
                    <c:v>TOS COMMERCIAL</c:v>
                  </c:pt>
                  <c:pt idx="2">
                    <c:v>TOS DOMESTIC</c:v>
                  </c:pt>
                  <c:pt idx="3">
                    <c:v>TOS COMMERCIAL</c:v>
                  </c:pt>
                  <c:pt idx="4">
                    <c:v>TOS DOMESTIC</c:v>
                  </c:pt>
                  <c:pt idx="5">
                    <c:v>TOS COMMERCIAL</c:v>
                  </c:pt>
                  <c:pt idx="6">
                    <c:v>TOS DOMESTIC</c:v>
                  </c:pt>
                  <c:pt idx="7">
                    <c:v>TOS COMMERCIAL</c:v>
                  </c:pt>
                  <c:pt idx="8">
                    <c:v>TOS DOMESTIC</c:v>
                  </c:pt>
                  <c:pt idx="9">
                    <c:v>TOS COMMERCIAL</c:v>
                  </c:pt>
                </c:lvl>
                <c:lvl>
                  <c:pt idx="0">
                    <c:v>ZONE 1</c:v>
                  </c:pt>
                  <c:pt idx="2">
                    <c:v>ZONE 2</c:v>
                  </c:pt>
                  <c:pt idx="4">
                    <c:v>ZONE 3 (CUL-DE-SAC)</c:v>
                  </c:pt>
                  <c:pt idx="6">
                    <c:v>ZONE 5</c:v>
                  </c:pt>
                  <c:pt idx="8">
                    <c:v>ZONE 10 (SQUARE)</c:v>
                  </c:pt>
                </c:lvl>
              </c:multiLvlStrCache>
            </c:multiLvlStrRef>
          </c:xVal>
          <c:yVal>
            <c:numRef>
              <c:f>Sheet1!$J$20:$J$29</c:f>
              <c:numCache>
                <c:formatCode>General</c:formatCode>
                <c:ptCount val="10"/>
                <c:pt idx="0">
                  <c:v>0.25004772324430857</c:v>
                </c:pt>
                <c:pt idx="1">
                  <c:v>0</c:v>
                </c:pt>
                <c:pt idx="2">
                  <c:v>-5.2023321425193177E-2</c:v>
                </c:pt>
                <c:pt idx="3">
                  <c:v>1.0000000000000011</c:v>
                </c:pt>
                <c:pt idx="4">
                  <c:v>0.10812662529776496</c:v>
                </c:pt>
                <c:pt idx="5">
                  <c:v>0.96447322588834161</c:v>
                </c:pt>
                <c:pt idx="6">
                  <c:v>0</c:v>
                </c:pt>
                <c:pt idx="7">
                  <c:v>0.52296704700709196</c:v>
                </c:pt>
                <c:pt idx="8">
                  <c:v>0.54674077309126723</c:v>
                </c:pt>
                <c:pt idx="9">
                  <c:v>0.84161920090486142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4F3-43D0-B2EE-127E782D25CB}"/>
            </c:ext>
          </c:extLst>
        </c:ser>
        <c:ser>
          <c:idx val="6"/>
          <c:order val="4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multiLvlStrRef>
              <c:f>Sheet1!$C$20:$D$29</c:f>
              <c:multiLvlStrCache>
                <c:ptCount val="10"/>
                <c:lvl>
                  <c:pt idx="0">
                    <c:v>TOS DOMESTIC</c:v>
                  </c:pt>
                  <c:pt idx="1">
                    <c:v>TOS COMMERCIAL</c:v>
                  </c:pt>
                  <c:pt idx="2">
                    <c:v>TOS DOMESTIC</c:v>
                  </c:pt>
                  <c:pt idx="3">
                    <c:v>TOS COMMERCIAL</c:v>
                  </c:pt>
                  <c:pt idx="4">
                    <c:v>TOS DOMESTIC</c:v>
                  </c:pt>
                  <c:pt idx="5">
                    <c:v>TOS COMMERCIAL</c:v>
                  </c:pt>
                  <c:pt idx="6">
                    <c:v>TOS DOMESTIC</c:v>
                  </c:pt>
                  <c:pt idx="7">
                    <c:v>TOS COMMERCIAL</c:v>
                  </c:pt>
                  <c:pt idx="8">
                    <c:v>TOS DOMESTIC</c:v>
                  </c:pt>
                  <c:pt idx="9">
                    <c:v>TOS COMMERCIAL</c:v>
                  </c:pt>
                </c:lvl>
                <c:lvl>
                  <c:pt idx="0">
                    <c:v>ZONE 1</c:v>
                  </c:pt>
                  <c:pt idx="2">
                    <c:v>ZONE 2</c:v>
                  </c:pt>
                  <c:pt idx="4">
                    <c:v>ZONE 3 (CUL-DE-SAC)</c:v>
                  </c:pt>
                  <c:pt idx="6">
                    <c:v>ZONE 5</c:v>
                  </c:pt>
                  <c:pt idx="8">
                    <c:v>ZONE 10 (SQUARE)</c:v>
                  </c:pt>
                </c:lvl>
              </c:multiLvlStrCache>
            </c:multiLvlStrRef>
          </c:xVal>
          <c:yVal>
            <c:numRef>
              <c:f>Sheet1!$K$20:$K$29</c:f>
              <c:numCache>
                <c:formatCode>General</c:formatCode>
                <c:ptCount val="10"/>
                <c:pt idx="0">
                  <c:v>0.21222496818358885</c:v>
                </c:pt>
                <c:pt idx="1">
                  <c:v>0</c:v>
                </c:pt>
                <c:pt idx="2">
                  <c:v>0.65314719288898115</c:v>
                </c:pt>
                <c:pt idx="3">
                  <c:v>0.34549007977865931</c:v>
                </c:pt>
                <c:pt idx="4">
                  <c:v>0.70016175309790363</c:v>
                </c:pt>
                <c:pt idx="5">
                  <c:v>6.5238334370408504E-2</c:v>
                </c:pt>
                <c:pt idx="6">
                  <c:v>0</c:v>
                </c:pt>
                <c:pt idx="7">
                  <c:v>0.50153758427924022</c:v>
                </c:pt>
                <c:pt idx="8">
                  <c:v>3.4235743960845756E-2</c:v>
                </c:pt>
                <c:pt idx="9">
                  <c:v>0.59402918926716008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04F3-43D0-B2EE-127E782D25CB}"/>
            </c:ext>
          </c:extLst>
        </c:ser>
        <c:ser>
          <c:idx val="4"/>
          <c:order val="5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3-04F3-43D0-B2EE-127E782D25CB}"/>
            </c:ext>
          </c:extLst>
        </c:ser>
        <c:ser>
          <c:idx val="5"/>
          <c:order val="6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5-04F3-43D0-B2EE-127E782D25CB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7-04F3-43D0-B2EE-127E782D25CB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04F3-43D0-B2EE-127E782D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880176"/>
        <c:axId val="968878208"/>
      </c:scatterChart>
      <c:valAx>
        <c:axId val="94767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457272"/>
        <c:crosses val="autoZero"/>
        <c:crossBetween val="midCat"/>
      </c:valAx>
      <c:valAx>
        <c:axId val="9514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672936"/>
        <c:crosses val="autoZero"/>
        <c:crossBetween val="midCat"/>
      </c:valAx>
      <c:valAx>
        <c:axId val="968878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880176"/>
        <c:crosses val="max"/>
        <c:crossBetween val="midCat"/>
      </c:valAx>
      <c:valAx>
        <c:axId val="968880176"/>
        <c:scaling>
          <c:orientation val="minMax"/>
        </c:scaling>
        <c:delete val="0"/>
        <c:axPos val="t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878208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'Sheet2-d'!$H$2</c:f>
              <c:strCache>
                <c:ptCount val="1"/>
                <c:pt idx="0">
                  <c:v>OBJECTS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'Sheet2-d'!$C$3:$C$7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'Sheet2-d'!$H$3:$H$7</c:f>
              <c:numCache>
                <c:formatCode>General</c:formatCode>
                <c:ptCount val="5"/>
                <c:pt idx="0">
                  <c:v>0.21222496818358885</c:v>
                </c:pt>
                <c:pt idx="1">
                  <c:v>0.65314719288898115</c:v>
                </c:pt>
                <c:pt idx="2">
                  <c:v>0.70016175309790363</c:v>
                </c:pt>
                <c:pt idx="3">
                  <c:v>0</c:v>
                </c:pt>
                <c:pt idx="4">
                  <c:v>3.4235743960845756E-2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E3-4584-B964-13F41B75B6C6}"/>
            </c:ext>
          </c:extLst>
        </c:ser>
        <c:ser>
          <c:idx val="4"/>
          <c:order val="1"/>
          <c:tx>
            <c:strRef>
              <c:f>'Sheet2-d'!$G$2</c:f>
              <c:strCache>
                <c:ptCount val="1"/>
                <c:pt idx="0">
                  <c:v>VENDOR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strRef>
              <c:f>'Sheet2-d'!$C$3:$C$7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'Sheet2-d'!$G$3:$G$7</c:f>
              <c:numCache>
                <c:formatCode>General</c:formatCode>
                <c:ptCount val="5"/>
                <c:pt idx="0">
                  <c:v>0.25004772324430857</c:v>
                </c:pt>
                <c:pt idx="1">
                  <c:v>-5.2023321425193177E-2</c:v>
                </c:pt>
                <c:pt idx="2">
                  <c:v>0.10812662529776496</c:v>
                </c:pt>
                <c:pt idx="3">
                  <c:v>0</c:v>
                </c:pt>
                <c:pt idx="4">
                  <c:v>0.54674077309126723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E3-4584-B964-13F41B75B6C6}"/>
            </c:ext>
          </c:extLst>
        </c:ser>
        <c:ser>
          <c:idx val="1"/>
          <c:order val="2"/>
          <c:tx>
            <c:strRef>
              <c:f>'Sheet2-d'!$F$2</c:f>
              <c:strCache>
                <c:ptCount val="1"/>
                <c:pt idx="0">
                  <c:v>D-KID</c:v>
                </c:pt>
              </c:strCache>
            </c:strRef>
          </c:tx>
          <c:spPr>
            <a:ln w="28575" cap="rnd">
              <a:solidFill>
                <a:srgbClr val="CC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CC66FF"/>
                </a:solidFill>
              </a:ln>
              <a:effectLst/>
            </c:spPr>
          </c:marker>
          <c:xVal>
            <c:strRef>
              <c:f>'Sheet2-d'!$C$3:$C$7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'Sheet2-d'!$F$3:$F$7</c:f>
              <c:numCache>
                <c:formatCode>General</c:formatCode>
                <c:ptCount val="5"/>
                <c:pt idx="0">
                  <c:v>0.45476230930568684</c:v>
                </c:pt>
                <c:pt idx="1">
                  <c:v>0.34986136444482863</c:v>
                </c:pt>
                <c:pt idx="2">
                  <c:v>0.93145122864504915</c:v>
                </c:pt>
                <c:pt idx="3">
                  <c:v>0</c:v>
                </c:pt>
                <c:pt idx="4">
                  <c:v>0.1648559109671105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E3-4584-B964-13F41B75B6C6}"/>
            </c:ext>
          </c:extLst>
        </c:ser>
        <c:ser>
          <c:idx val="2"/>
          <c:order val="3"/>
          <c:tx>
            <c:strRef>
              <c:f>'Sheet2-d'!$E$2</c:f>
              <c:strCache>
                <c:ptCount val="1"/>
                <c:pt idx="0">
                  <c:v>D-MALE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strRef>
              <c:f>'Sheet2-d'!$C$3:$C$7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'Sheet2-d'!$E$3:$E$7</c:f>
              <c:numCache>
                <c:formatCode>General</c:formatCode>
                <c:ptCount val="5"/>
                <c:pt idx="0">
                  <c:v>-6.5840777721063781E-2</c:v>
                </c:pt>
                <c:pt idx="1">
                  <c:v>-5.2330682658925397E-2</c:v>
                </c:pt>
                <c:pt idx="2">
                  <c:v>0.73809431175592277</c:v>
                </c:pt>
                <c:pt idx="3">
                  <c:v>0</c:v>
                </c:pt>
                <c:pt idx="4">
                  <c:v>9.8639747579620199E-2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E3-4584-B964-13F41B75B6C6}"/>
            </c:ext>
          </c:extLst>
        </c:ser>
        <c:ser>
          <c:idx val="3"/>
          <c:order val="4"/>
          <c:tx>
            <c:strRef>
              <c:f>'Sheet2-d'!$D$2</c:f>
              <c:strCache>
                <c:ptCount val="1"/>
                <c:pt idx="0">
                  <c:v>D-FEMALE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'Sheet2-d'!$C$3:$C$7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'Sheet2-d'!$D$3:$D$7</c:f>
              <c:numCache>
                <c:formatCode>General</c:formatCode>
                <c:ptCount val="5"/>
                <c:pt idx="0">
                  <c:v>0.87936876492792249</c:v>
                </c:pt>
                <c:pt idx="1">
                  <c:v>0.79172023100414335</c:v>
                </c:pt>
                <c:pt idx="2">
                  <c:v>0.88380899355722498</c:v>
                </c:pt>
                <c:pt idx="3">
                  <c:v>0</c:v>
                </c:pt>
                <c:pt idx="4">
                  <c:v>0.80855253779612091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E3-4584-B964-13F41B75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672936"/>
        <c:axId val="951457272"/>
      </c:scatterChart>
      <c:valAx>
        <c:axId val="947672936"/>
        <c:scaling>
          <c:orientation val="minMax"/>
          <c:max val="5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ZONES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457272"/>
        <c:crosses val="autoZero"/>
        <c:crossBetween val="midCat"/>
        <c:majorUnit val="1"/>
      </c:valAx>
      <c:valAx>
        <c:axId val="9514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Value</a:t>
                </a:r>
                <a:r>
                  <a:rPr lang="en-GB" baseline="0"/>
                  <a:t> calculated from Pearson Correlation Coefficient between specific people and </a:t>
                </a:r>
                <a:r>
                  <a:rPr lang="en-GB" b="1" baseline="0">
                    <a:solidFill>
                      <a:sysClr val="windowText" lastClr="000000"/>
                    </a:solidFill>
                  </a:rPr>
                  <a:t>TOS DOMESTIC </a:t>
                </a:r>
                <a:r>
                  <a:rPr lang="en-GB" baseline="0"/>
                  <a:t>areas.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672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'Sheet2-c'!$H$2</c:f>
              <c:strCache>
                <c:ptCount val="1"/>
                <c:pt idx="0">
                  <c:v>OBJECTS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'Sheet2-c'!$C$3:$C$7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'Sheet2-c'!$H$3:$H$7</c:f>
              <c:numCache>
                <c:formatCode>General</c:formatCode>
                <c:ptCount val="5"/>
                <c:pt idx="0">
                  <c:v>0</c:v>
                </c:pt>
                <c:pt idx="1">
                  <c:v>0.34549007977865931</c:v>
                </c:pt>
                <c:pt idx="2">
                  <c:v>6.5238334370408504E-2</c:v>
                </c:pt>
                <c:pt idx="3">
                  <c:v>0.50153758427924022</c:v>
                </c:pt>
                <c:pt idx="4">
                  <c:v>0.59402918926716008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26-476F-8244-4A12F2C4EB30}"/>
            </c:ext>
          </c:extLst>
        </c:ser>
        <c:ser>
          <c:idx val="4"/>
          <c:order val="1"/>
          <c:tx>
            <c:strRef>
              <c:f>'Sheet2-c'!$G$2</c:f>
              <c:strCache>
                <c:ptCount val="1"/>
                <c:pt idx="0">
                  <c:v>VENDOR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strRef>
              <c:f>'Sheet2-c'!$C$3:$C$7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'Sheet2-c'!$G$3:$G$7</c:f>
              <c:numCache>
                <c:formatCode>General</c:formatCode>
                <c:ptCount val="5"/>
                <c:pt idx="0">
                  <c:v>0</c:v>
                </c:pt>
                <c:pt idx="1">
                  <c:v>1.0000000000000011</c:v>
                </c:pt>
                <c:pt idx="2">
                  <c:v>0.96447322588834161</c:v>
                </c:pt>
                <c:pt idx="3">
                  <c:v>0.52296704700709196</c:v>
                </c:pt>
                <c:pt idx="4">
                  <c:v>0.84161920090486142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D26-476F-8244-4A12F2C4EB30}"/>
            </c:ext>
          </c:extLst>
        </c:ser>
        <c:ser>
          <c:idx val="1"/>
          <c:order val="2"/>
          <c:tx>
            <c:strRef>
              <c:f>'Sheet2-c'!$F$2</c:f>
              <c:strCache>
                <c:ptCount val="1"/>
                <c:pt idx="0">
                  <c:v>D-KID</c:v>
                </c:pt>
              </c:strCache>
            </c:strRef>
          </c:tx>
          <c:spPr>
            <a:ln w="28575" cap="rnd">
              <a:solidFill>
                <a:srgbClr val="CC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CC66FF"/>
                </a:solidFill>
              </a:ln>
              <a:effectLst/>
            </c:spPr>
          </c:marker>
          <c:xVal>
            <c:strRef>
              <c:f>'Sheet2-c'!$C$3:$C$7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'Sheet2-c'!$F$3:$F$7</c:f>
              <c:numCache>
                <c:formatCode>General</c:formatCode>
                <c:ptCount val="5"/>
                <c:pt idx="0">
                  <c:v>0</c:v>
                </c:pt>
                <c:pt idx="1">
                  <c:v>0.4914786813060637</c:v>
                </c:pt>
                <c:pt idx="2">
                  <c:v>-5.4305223513300291E-2</c:v>
                </c:pt>
                <c:pt idx="3">
                  <c:v>0.38714701038461491</c:v>
                </c:pt>
                <c:pt idx="4">
                  <c:v>-0.12072350974527275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D26-476F-8244-4A12F2C4EB30}"/>
            </c:ext>
          </c:extLst>
        </c:ser>
        <c:ser>
          <c:idx val="2"/>
          <c:order val="3"/>
          <c:tx>
            <c:strRef>
              <c:f>'Sheet2-c'!$E$2</c:f>
              <c:strCache>
                <c:ptCount val="1"/>
                <c:pt idx="0">
                  <c:v>D-MALE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strRef>
              <c:f>'Sheet2-c'!$C$3:$C$7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'Sheet2-c'!$E$3:$E$7</c:f>
              <c:numCache>
                <c:formatCode>General</c:formatCode>
                <c:ptCount val="5"/>
                <c:pt idx="0">
                  <c:v>0</c:v>
                </c:pt>
                <c:pt idx="1">
                  <c:v>-9.2847669088525986E-2</c:v>
                </c:pt>
                <c:pt idx="2">
                  <c:v>9.9079178190812703E-3</c:v>
                </c:pt>
                <c:pt idx="3">
                  <c:v>0.58010380993132216</c:v>
                </c:pt>
                <c:pt idx="4">
                  <c:v>0.75426899293604954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D26-476F-8244-4A12F2C4EB30}"/>
            </c:ext>
          </c:extLst>
        </c:ser>
        <c:ser>
          <c:idx val="3"/>
          <c:order val="4"/>
          <c:tx>
            <c:strRef>
              <c:f>'Sheet2-c'!$D$2</c:f>
              <c:strCache>
                <c:ptCount val="1"/>
                <c:pt idx="0">
                  <c:v>D-FEMALE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'Sheet2-c'!$C$3:$C$7</c:f>
              <c:strCache>
                <c:ptCount val="5"/>
                <c:pt idx="0">
                  <c:v>ZONE 1</c:v>
                </c:pt>
                <c:pt idx="1">
                  <c:v>ZONE 2</c:v>
                </c:pt>
                <c:pt idx="2">
                  <c:v>ZONE 3 (CUL-DE-SAC)</c:v>
                </c:pt>
                <c:pt idx="3">
                  <c:v>ZONE 5</c:v>
                </c:pt>
                <c:pt idx="4">
                  <c:v>ZONE 10 (SQUARE)</c:v>
                </c:pt>
              </c:strCache>
            </c:strRef>
          </c:xVal>
          <c:yVal>
            <c:numRef>
              <c:f>'Sheet2-c'!$D$3:$D$7</c:f>
              <c:numCache>
                <c:formatCode>General</c:formatCode>
                <c:ptCount val="5"/>
                <c:pt idx="0">
                  <c:v>0</c:v>
                </c:pt>
                <c:pt idx="1">
                  <c:v>5.4021390655294071E-2</c:v>
                </c:pt>
                <c:pt idx="2">
                  <c:v>3.9058638227294967E-2</c:v>
                </c:pt>
                <c:pt idx="3">
                  <c:v>0.33148610367237996</c:v>
                </c:pt>
                <c:pt idx="4">
                  <c:v>0.45171572660849085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D26-476F-8244-4A12F2C4E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672936"/>
        <c:axId val="951457272"/>
      </c:scatterChart>
      <c:valAx>
        <c:axId val="947672936"/>
        <c:scaling>
          <c:orientation val="minMax"/>
          <c:max val="5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ZONES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457272"/>
        <c:crosses val="autoZero"/>
        <c:crossBetween val="midCat"/>
        <c:majorUnit val="1"/>
      </c:valAx>
      <c:valAx>
        <c:axId val="9514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Value</a:t>
                </a:r>
                <a:r>
                  <a:rPr lang="en-GB" baseline="0"/>
                  <a:t> calculated from Pearson Correlation Coefficient between specific people and 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TOS </a:t>
                </a:r>
                <a:r>
                  <a:rPr lang="en-GB" b="1" baseline="0">
                    <a:solidFill>
                      <a:sysClr val="windowText" lastClr="000000"/>
                    </a:solidFill>
                  </a:rPr>
                  <a:t>COMMERCAL </a:t>
                </a:r>
                <a:r>
                  <a:rPr lang="en-GB" baseline="0"/>
                  <a:t>areas.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672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14286</xdr:colOff>
      <xdr:row>1</xdr:row>
      <xdr:rowOff>2</xdr:rowOff>
    </xdr:from>
    <xdr:to>
      <xdr:col>28</xdr:col>
      <xdr:colOff>266699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50F1B0-31DD-418A-B017-96A4FA361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</xdr:colOff>
      <xdr:row>31</xdr:row>
      <xdr:rowOff>14289</xdr:rowOff>
    </xdr:from>
    <xdr:to>
      <xdr:col>12</xdr:col>
      <xdr:colOff>838199</xdr:colOff>
      <xdr:row>60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7C208-A19E-43CC-80D3-C4B75C4889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14289</xdr:rowOff>
    </xdr:from>
    <xdr:to>
      <xdr:col>10</xdr:col>
      <xdr:colOff>600075</xdr:colOff>
      <xdr:row>38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486190-93FA-4179-9311-388C8E549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14289</xdr:rowOff>
    </xdr:from>
    <xdr:to>
      <xdr:col>10</xdr:col>
      <xdr:colOff>600075</xdr:colOff>
      <xdr:row>37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115B83-2816-4524-98AF-54D9D0C14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B31F2-0ADB-4CA4-B3DF-E1D19F506A77}">
  <sheetPr>
    <pageSetUpPr fitToPage="1"/>
  </sheetPr>
  <dimension ref="A1:AC151"/>
  <sheetViews>
    <sheetView tabSelected="1" zoomScale="80" zoomScaleNormal="80" workbookViewId="0">
      <selection activeCell="O46" sqref="O46"/>
    </sheetView>
  </sheetViews>
  <sheetFormatPr defaultRowHeight="12.75" x14ac:dyDescent="0.2"/>
  <cols>
    <col min="1" max="1" width="1.85546875" style="1" customWidth="1"/>
    <col min="2" max="2" width="9.140625" style="1"/>
    <col min="3" max="5" width="16.28515625" style="1" customWidth="1"/>
    <col min="6" max="6" width="10.7109375" style="1" customWidth="1"/>
    <col min="7" max="12" width="9.140625" style="1"/>
    <col min="13" max="17" width="12.7109375" style="1" customWidth="1"/>
    <col min="18" max="18" width="3.7109375" style="1" customWidth="1"/>
    <col min="19" max="28" width="9.140625" style="1"/>
    <col min="29" max="29" width="5.28515625" style="1" customWidth="1"/>
    <col min="30" max="16384" width="9.140625" style="1"/>
  </cols>
  <sheetData>
    <row r="1" spans="1:29" ht="6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 x14ac:dyDescent="0.2">
      <c r="A2" s="2"/>
      <c r="B2" s="16" t="s">
        <v>20</v>
      </c>
      <c r="C2" s="194" t="s">
        <v>8</v>
      </c>
      <c r="D2" s="195"/>
      <c r="E2" s="196"/>
      <c r="F2" s="186" t="s">
        <v>9</v>
      </c>
      <c r="G2" s="190" t="s">
        <v>6</v>
      </c>
      <c r="H2" s="188"/>
      <c r="I2" s="188"/>
      <c r="J2" s="188"/>
      <c r="K2" s="188"/>
      <c r="L2" s="191"/>
      <c r="M2" s="30" t="s">
        <v>25</v>
      </c>
      <c r="N2" s="188" t="s">
        <v>7</v>
      </c>
      <c r="O2" s="50"/>
      <c r="P2" s="44"/>
      <c r="Q2" s="2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 x14ac:dyDescent="0.2">
      <c r="A3" s="2"/>
      <c r="B3" s="17" t="s">
        <v>21</v>
      </c>
      <c r="C3" s="61" t="s">
        <v>13</v>
      </c>
      <c r="D3" s="66" t="s">
        <v>11</v>
      </c>
      <c r="E3" s="43" t="s">
        <v>20</v>
      </c>
      <c r="F3" s="187"/>
      <c r="G3" s="192"/>
      <c r="H3" s="189"/>
      <c r="I3" s="189"/>
      <c r="J3" s="189"/>
      <c r="K3" s="189"/>
      <c r="L3" s="193"/>
      <c r="M3" s="31" t="s">
        <v>26</v>
      </c>
      <c r="N3" s="189"/>
      <c r="O3" s="51" t="s">
        <v>18</v>
      </c>
      <c r="P3" s="45" t="s">
        <v>18</v>
      </c>
      <c r="Q3" s="25" t="s">
        <v>16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5" thickBot="1" x14ac:dyDescent="0.25">
      <c r="A4" s="2"/>
      <c r="B4" s="18" t="s">
        <v>15</v>
      </c>
      <c r="C4" s="62" t="s">
        <v>14</v>
      </c>
      <c r="D4" s="67" t="s">
        <v>12</v>
      </c>
      <c r="E4" s="41"/>
      <c r="F4" s="42" t="s">
        <v>10</v>
      </c>
      <c r="G4" s="19" t="s">
        <v>0</v>
      </c>
      <c r="H4" s="3" t="s">
        <v>1</v>
      </c>
      <c r="I4" s="3" t="s">
        <v>2</v>
      </c>
      <c r="J4" s="3" t="s">
        <v>3</v>
      </c>
      <c r="K4" s="3" t="s">
        <v>4</v>
      </c>
      <c r="L4" s="71" t="s">
        <v>20</v>
      </c>
      <c r="M4" s="32" t="s">
        <v>19</v>
      </c>
      <c r="N4" s="9" t="s">
        <v>5</v>
      </c>
      <c r="O4" s="52" t="s">
        <v>28</v>
      </c>
      <c r="P4" s="46" t="s">
        <v>17</v>
      </c>
      <c r="Q4" s="26" t="s">
        <v>18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">
      <c r="A5" s="2"/>
      <c r="B5" s="38">
        <v>1</v>
      </c>
      <c r="C5" s="63">
        <v>8.18</v>
      </c>
      <c r="D5" s="68">
        <v>0</v>
      </c>
      <c r="E5" s="36">
        <f>SUM(C5:D5)</f>
        <v>8.18</v>
      </c>
      <c r="F5" s="13">
        <v>0</v>
      </c>
      <c r="G5" s="20">
        <v>3.13</v>
      </c>
      <c r="H5" s="6">
        <v>0.23</v>
      </c>
      <c r="I5" s="6">
        <v>0.93</v>
      </c>
      <c r="J5" s="6">
        <v>0.03</v>
      </c>
      <c r="K5" s="6">
        <v>0</v>
      </c>
      <c r="L5" s="72">
        <f>SUM(G5:K5)</f>
        <v>4.32</v>
      </c>
      <c r="M5" s="33">
        <f>L5/E5</f>
        <v>0.52811735941320304</v>
      </c>
      <c r="N5" s="10">
        <v>7.07</v>
      </c>
      <c r="O5" s="53"/>
      <c r="P5" s="47">
        <v>20</v>
      </c>
      <c r="Q5" s="27">
        <v>10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">
      <c r="A6" s="2"/>
      <c r="B6" s="39">
        <v>2</v>
      </c>
      <c r="C6" s="64">
        <v>4.04</v>
      </c>
      <c r="D6" s="69">
        <v>0.06</v>
      </c>
      <c r="E6" s="36">
        <f t="shared" ref="E6:E9" si="0">SUM(C6:D6)</f>
        <v>4.0999999999999996</v>
      </c>
      <c r="F6" s="14">
        <v>1.1499999999999999</v>
      </c>
      <c r="G6" s="21">
        <v>3.17</v>
      </c>
      <c r="H6" s="7">
        <v>0.2</v>
      </c>
      <c r="I6" s="7">
        <v>0.23</v>
      </c>
      <c r="J6" s="7">
        <v>0.03</v>
      </c>
      <c r="K6" s="7">
        <v>0</v>
      </c>
      <c r="L6" s="73">
        <f t="shared" ref="L6:L9" si="1">SUM(G6:K6)</f>
        <v>3.63</v>
      </c>
      <c r="M6" s="34">
        <f t="shared" ref="M6:M9" si="2">L6/E6</f>
        <v>0.88536585365853659</v>
      </c>
      <c r="N6" s="11">
        <v>1.5</v>
      </c>
      <c r="O6" s="54"/>
      <c r="P6" s="48">
        <v>29</v>
      </c>
      <c r="Q6" s="28">
        <v>20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">
      <c r="A7" s="2"/>
      <c r="B7" s="39">
        <v>3</v>
      </c>
      <c r="C7" s="64">
        <v>5.9</v>
      </c>
      <c r="D7" s="69">
        <v>0.12</v>
      </c>
      <c r="E7" s="36">
        <f t="shared" si="0"/>
        <v>6.0200000000000005</v>
      </c>
      <c r="F7" s="14">
        <v>0</v>
      </c>
      <c r="G7" s="21">
        <v>1.63</v>
      </c>
      <c r="H7" s="7">
        <v>0.6</v>
      </c>
      <c r="I7" s="7">
        <v>1.37</v>
      </c>
      <c r="J7" s="7">
        <v>7.0000000000000007E-2</v>
      </c>
      <c r="K7" s="7">
        <v>0</v>
      </c>
      <c r="L7" s="73">
        <f t="shared" si="1"/>
        <v>3.67</v>
      </c>
      <c r="M7" s="34">
        <f t="shared" si="2"/>
        <v>0.60963455149501655</v>
      </c>
      <c r="N7" s="11">
        <v>2.63</v>
      </c>
      <c r="O7" s="54"/>
      <c r="P7" s="48">
        <v>26</v>
      </c>
      <c r="Q7" s="28">
        <v>9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">
      <c r="A8" s="2"/>
      <c r="B8" s="39">
        <v>5</v>
      </c>
      <c r="C8" s="64">
        <v>0</v>
      </c>
      <c r="D8" s="69">
        <v>6.18</v>
      </c>
      <c r="E8" s="36">
        <f t="shared" si="0"/>
        <v>6.18</v>
      </c>
      <c r="F8" s="14">
        <v>6.67</v>
      </c>
      <c r="G8" s="21">
        <v>0.8</v>
      </c>
      <c r="H8" s="7">
        <v>0.43</v>
      </c>
      <c r="I8" s="7">
        <v>0.63</v>
      </c>
      <c r="J8" s="7">
        <v>0.83</v>
      </c>
      <c r="K8" s="7">
        <v>0</v>
      </c>
      <c r="L8" s="73">
        <f t="shared" si="1"/>
        <v>2.69</v>
      </c>
      <c r="M8" s="34">
        <f t="shared" si="2"/>
        <v>0.43527508090614886</v>
      </c>
      <c r="N8" s="11">
        <v>5.2</v>
      </c>
      <c r="O8" s="54"/>
      <c r="P8" s="48">
        <v>12</v>
      </c>
      <c r="Q8" s="28">
        <v>6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5" thickBot="1" x14ac:dyDescent="0.25">
      <c r="A9" s="2"/>
      <c r="B9" s="40">
        <v>10</v>
      </c>
      <c r="C9" s="65">
        <v>6.85</v>
      </c>
      <c r="D9" s="70">
        <v>8.17</v>
      </c>
      <c r="E9" s="37">
        <f t="shared" si="0"/>
        <v>15.02</v>
      </c>
      <c r="F9" s="15">
        <v>6.96</v>
      </c>
      <c r="G9" s="22">
        <v>6.23</v>
      </c>
      <c r="H9" s="8">
        <v>2.97</v>
      </c>
      <c r="I9" s="8">
        <v>2.0699999999999998</v>
      </c>
      <c r="J9" s="8">
        <v>2.37</v>
      </c>
      <c r="K9" s="8">
        <v>0</v>
      </c>
      <c r="L9" s="74">
        <f t="shared" si="1"/>
        <v>13.64</v>
      </c>
      <c r="M9" s="35">
        <f t="shared" si="2"/>
        <v>0.90812250332889488</v>
      </c>
      <c r="N9" s="12">
        <v>5.27</v>
      </c>
      <c r="O9" s="55"/>
      <c r="P9" s="49">
        <v>31</v>
      </c>
      <c r="Q9" s="29">
        <v>29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" customHeight="1" x14ac:dyDescent="0.2">
      <c r="A10" s="2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3.5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thickBot="1" x14ac:dyDescent="0.25">
      <c r="A12" s="2"/>
      <c r="B12" s="23"/>
      <c r="C12" s="197" t="s">
        <v>22</v>
      </c>
      <c r="D12" s="198"/>
      <c r="E12" s="199"/>
      <c r="F12" s="59" t="s">
        <v>19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 customHeight="1" x14ac:dyDescent="0.2">
      <c r="A13" s="2"/>
      <c r="B13" s="23"/>
      <c r="C13" s="206" t="s">
        <v>27</v>
      </c>
      <c r="D13" s="207"/>
      <c r="E13" s="208"/>
      <c r="F13" s="5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">
      <c r="A14" s="2"/>
      <c r="B14" s="185"/>
      <c r="C14" s="203" t="s">
        <v>24</v>
      </c>
      <c r="D14" s="204"/>
      <c r="E14" s="205"/>
      <c r="F14" s="57">
        <f>PEARSON(M5:M9,P5:P9)</f>
        <v>0.91553271250172363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5" thickBot="1" x14ac:dyDescent="0.25">
      <c r="A15" s="2"/>
      <c r="B15" s="185"/>
      <c r="C15" s="200" t="s">
        <v>23</v>
      </c>
      <c r="D15" s="201"/>
      <c r="E15" s="202"/>
      <c r="F15" s="60">
        <f>PEARSON(M5:M9,Q5:Q9)</f>
        <v>0.93529195708600521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5" thickBot="1" x14ac:dyDescent="0.25">
      <c r="A16" s="2"/>
      <c r="B16" s="185"/>
      <c r="C16" s="197"/>
      <c r="D16" s="198"/>
      <c r="E16" s="199"/>
      <c r="F16" s="56"/>
      <c r="G16" s="2"/>
      <c r="H16" s="2"/>
      <c r="I16" s="2"/>
      <c r="J16" s="2"/>
      <c r="K16" s="2"/>
      <c r="L16" s="2"/>
      <c r="M16" s="5"/>
      <c r="N16" s="5"/>
      <c r="O16" s="5"/>
      <c r="P16" s="5"/>
      <c r="Q16" s="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x14ac:dyDescent="0.2">
      <c r="A19" s="2"/>
      <c r="B19" s="2">
        <v>1</v>
      </c>
      <c r="C19" s="79" t="s">
        <v>36</v>
      </c>
      <c r="D19" s="174" t="s">
        <v>22</v>
      </c>
      <c r="E19" s="175"/>
      <c r="F19" s="79" t="s">
        <v>37</v>
      </c>
      <c r="G19" s="79" t="s">
        <v>0</v>
      </c>
      <c r="H19" s="79" t="s">
        <v>1</v>
      </c>
      <c r="I19" s="79" t="s">
        <v>2</v>
      </c>
      <c r="J19" s="79" t="s">
        <v>3</v>
      </c>
      <c r="K19" s="79" t="s">
        <v>5</v>
      </c>
      <c r="L19" s="7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">
      <c r="A20" s="2"/>
      <c r="B20" s="2"/>
      <c r="C20" s="179" t="s">
        <v>35</v>
      </c>
      <c r="D20" s="176" t="s">
        <v>30</v>
      </c>
      <c r="E20" s="177"/>
      <c r="F20" s="79"/>
      <c r="G20" s="79">
        <v>0.87936876492792249</v>
      </c>
      <c r="H20" s="79">
        <v>-6.5840777721063781E-2</v>
      </c>
      <c r="I20" s="79">
        <v>0.45476230930568684</v>
      </c>
      <c r="J20" s="79">
        <v>0.25004772324430857</v>
      </c>
      <c r="K20" s="79">
        <v>0.21222496818358885</v>
      </c>
      <c r="L20" s="7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">
      <c r="A21" s="2"/>
      <c r="B21" s="2"/>
      <c r="C21" s="180"/>
      <c r="D21" s="176" t="s">
        <v>31</v>
      </c>
      <c r="E21" s="177"/>
      <c r="F21" s="79"/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">
      <c r="A22" s="2"/>
      <c r="B22" s="2"/>
      <c r="C22" s="179" t="s">
        <v>34</v>
      </c>
      <c r="D22" s="176" t="s">
        <v>30</v>
      </c>
      <c r="E22" s="177"/>
      <c r="F22" s="79"/>
      <c r="G22" s="79">
        <v>0.79172023100414335</v>
      </c>
      <c r="H22" s="79">
        <v>-5.2330682658925397E-2</v>
      </c>
      <c r="I22" s="79">
        <v>0.34986136444482863</v>
      </c>
      <c r="J22" s="79">
        <v>-5.2023321425193177E-2</v>
      </c>
      <c r="K22" s="79">
        <v>0.65314719288898115</v>
      </c>
      <c r="L22" s="7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">
      <c r="A23" s="2"/>
      <c r="B23" s="2"/>
      <c r="C23" s="180"/>
      <c r="D23" s="176" t="s">
        <v>31</v>
      </c>
      <c r="E23" s="177"/>
      <c r="F23" s="79"/>
      <c r="G23" s="79">
        <v>5.4021390655294071E-2</v>
      </c>
      <c r="H23" s="79">
        <v>-9.2847669088525986E-2</v>
      </c>
      <c r="I23" s="79">
        <v>0.4914786813060637</v>
      </c>
      <c r="J23" s="79">
        <v>1.0000000000000011</v>
      </c>
      <c r="K23" s="79">
        <v>0.34549007977865931</v>
      </c>
      <c r="L23" s="7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">
      <c r="A24" s="2"/>
      <c r="B24" s="2"/>
      <c r="C24" s="179" t="s">
        <v>39</v>
      </c>
      <c r="D24" s="176" t="s">
        <v>30</v>
      </c>
      <c r="E24" s="177"/>
      <c r="F24" s="79"/>
      <c r="G24" s="79">
        <v>0.88380899355722498</v>
      </c>
      <c r="H24" s="79">
        <v>0.73809431175592277</v>
      </c>
      <c r="I24" s="79">
        <v>0.93145122864504915</v>
      </c>
      <c r="J24" s="79">
        <v>0.10812662529776496</v>
      </c>
      <c r="K24" s="79">
        <v>0.70016175309790363</v>
      </c>
      <c r="L24" s="7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2"/>
      <c r="B25" s="2"/>
      <c r="C25" s="180"/>
      <c r="D25" s="176" t="s">
        <v>31</v>
      </c>
      <c r="E25" s="177"/>
      <c r="F25" s="79"/>
      <c r="G25" s="79">
        <v>3.9058638227294967E-2</v>
      </c>
      <c r="H25" s="79">
        <v>9.9079178190812703E-3</v>
      </c>
      <c r="I25" s="79">
        <v>-5.4305223513300291E-2</v>
      </c>
      <c r="J25" s="79">
        <v>0.96447322588834161</v>
      </c>
      <c r="K25" s="79">
        <v>6.5238334370408504E-2</v>
      </c>
      <c r="L25" s="7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2"/>
      <c r="B26" s="2"/>
      <c r="C26" s="179" t="s">
        <v>32</v>
      </c>
      <c r="D26" s="176" t="s">
        <v>30</v>
      </c>
      <c r="E26" s="177"/>
      <c r="F26" s="79"/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">
      <c r="A27" s="2"/>
      <c r="B27" s="2"/>
      <c r="C27" s="180"/>
      <c r="D27" s="176" t="s">
        <v>31</v>
      </c>
      <c r="E27" s="177"/>
      <c r="F27" s="79"/>
      <c r="G27" s="79">
        <v>0.33148610367237996</v>
      </c>
      <c r="H27" s="79">
        <v>0.58010380993132216</v>
      </c>
      <c r="I27" s="79">
        <v>0.38714701038461491</v>
      </c>
      <c r="J27" s="79">
        <v>0.52296704700709196</v>
      </c>
      <c r="K27" s="79">
        <v>0.50153758427924022</v>
      </c>
      <c r="L27" s="7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">
      <c r="C28" s="181" t="s">
        <v>38</v>
      </c>
      <c r="D28" s="183" t="s">
        <v>30</v>
      </c>
      <c r="E28" s="184"/>
      <c r="F28" s="80"/>
      <c r="G28" s="80">
        <v>0.80855253779612091</v>
      </c>
      <c r="H28" s="80">
        <v>9.8639747579620199E-2</v>
      </c>
      <c r="I28" s="80">
        <v>0.1648559109671105</v>
      </c>
      <c r="J28" s="80">
        <v>0.54674077309126723</v>
      </c>
      <c r="K28" s="80">
        <v>3.4235743960845756E-2</v>
      </c>
      <c r="L28" s="80"/>
    </row>
    <row r="29" spans="1:29" x14ac:dyDescent="0.2">
      <c r="C29" s="182"/>
      <c r="D29" s="183" t="s">
        <v>31</v>
      </c>
      <c r="E29" s="184"/>
      <c r="F29" s="81"/>
      <c r="G29" s="80">
        <v>0.45171572660849085</v>
      </c>
      <c r="H29" s="80">
        <v>0.75426899293604954</v>
      </c>
      <c r="I29" s="80">
        <v>-0.12072350974527275</v>
      </c>
      <c r="J29" s="80">
        <v>0.84161920090486142</v>
      </c>
      <c r="K29" s="80">
        <v>0.59402918926716008</v>
      </c>
      <c r="L29" s="80"/>
    </row>
    <row r="63" spans="3:13" ht="13.5" thickBot="1" x14ac:dyDescent="0.25"/>
    <row r="64" spans="3:13" ht="15" customHeight="1" thickBot="1" x14ac:dyDescent="0.25">
      <c r="C64" s="97" t="s">
        <v>35</v>
      </c>
      <c r="D64" s="178"/>
      <c r="E64" s="178"/>
      <c r="F64" s="178"/>
      <c r="G64" s="89" t="s">
        <v>0</v>
      </c>
      <c r="H64" s="90" t="s">
        <v>1</v>
      </c>
      <c r="I64" s="90" t="s">
        <v>2</v>
      </c>
      <c r="J64" s="90" t="s">
        <v>3</v>
      </c>
      <c r="K64" s="90" t="s">
        <v>4</v>
      </c>
      <c r="L64" s="90" t="s">
        <v>20</v>
      </c>
      <c r="M64" s="91" t="s">
        <v>5</v>
      </c>
    </row>
    <row r="65" spans="3:13" x14ac:dyDescent="0.2">
      <c r="C65" s="153" t="s">
        <v>59</v>
      </c>
      <c r="D65" s="156" t="s">
        <v>40</v>
      </c>
      <c r="E65" s="157"/>
      <c r="F65" s="158"/>
      <c r="G65" s="101">
        <v>0.87936876492792249</v>
      </c>
      <c r="H65" s="76">
        <v>-6.5840777721063781E-2</v>
      </c>
      <c r="I65" s="76">
        <v>0.45476230930568684</v>
      </c>
      <c r="J65" s="76">
        <v>0.25004772324430857</v>
      </c>
      <c r="K65" s="76">
        <v>0</v>
      </c>
      <c r="L65" s="76"/>
      <c r="M65" s="77">
        <v>0.21222496818358885</v>
      </c>
    </row>
    <row r="66" spans="3:13" x14ac:dyDescent="0.2">
      <c r="C66" s="154"/>
      <c r="D66" s="162" t="s">
        <v>41</v>
      </c>
      <c r="E66" s="163"/>
      <c r="F66" s="164"/>
      <c r="G66" s="102">
        <v>30</v>
      </c>
      <c r="H66" s="82">
        <v>30</v>
      </c>
      <c r="I66" s="82">
        <v>30</v>
      </c>
      <c r="J66" s="82">
        <v>30</v>
      </c>
      <c r="K66" s="82">
        <v>30</v>
      </c>
      <c r="L66" s="82"/>
      <c r="M66" s="86">
        <v>30</v>
      </c>
    </row>
    <row r="67" spans="3:13" x14ac:dyDescent="0.2">
      <c r="C67" s="154"/>
      <c r="D67" s="162" t="s">
        <v>42</v>
      </c>
      <c r="E67" s="163"/>
      <c r="F67" s="164"/>
      <c r="G67" s="102">
        <v>9.7726908766521365</v>
      </c>
      <c r="H67" s="82">
        <v>-0.34915426317677362</v>
      </c>
      <c r="I67" s="82">
        <v>2.7019326771138275</v>
      </c>
      <c r="J67" s="82">
        <v>1.3665383041947876</v>
      </c>
      <c r="K67" s="82">
        <v>0</v>
      </c>
      <c r="L67" s="82"/>
      <c r="M67" s="86">
        <v>1.1491660164431834</v>
      </c>
    </row>
    <row r="68" spans="3:13" x14ac:dyDescent="0.2">
      <c r="C68" s="154"/>
      <c r="D68" s="162" t="s">
        <v>43</v>
      </c>
      <c r="E68" s="163"/>
      <c r="F68" s="164"/>
      <c r="G68" s="102">
        <v>28</v>
      </c>
      <c r="H68" s="82">
        <v>28</v>
      </c>
      <c r="I68" s="82">
        <v>28</v>
      </c>
      <c r="J68" s="82">
        <v>28</v>
      </c>
      <c r="K68" s="82">
        <v>28</v>
      </c>
      <c r="L68" s="82"/>
      <c r="M68" s="86">
        <v>28</v>
      </c>
    </row>
    <row r="69" spans="3:13" ht="13.5" thickBot="1" x14ac:dyDescent="0.25">
      <c r="C69" s="155"/>
      <c r="D69" s="165" t="s">
        <v>44</v>
      </c>
      <c r="E69" s="166"/>
      <c r="F69" s="167"/>
      <c r="G69" s="103">
        <v>1.5950196800572137E-10</v>
      </c>
      <c r="H69" s="78"/>
      <c r="I69" s="78">
        <v>1.1575299431724721E-2</v>
      </c>
      <c r="J69" s="78">
        <v>0.18264420800872055</v>
      </c>
      <c r="K69" s="78">
        <v>1</v>
      </c>
      <c r="L69" s="78"/>
      <c r="M69" s="96">
        <v>0.26020955982244109</v>
      </c>
    </row>
    <row r="70" spans="3:13" x14ac:dyDescent="0.2">
      <c r="C70" s="150" t="s">
        <v>58</v>
      </c>
      <c r="D70" s="168" t="s">
        <v>40</v>
      </c>
      <c r="E70" s="169"/>
      <c r="F70" s="170"/>
      <c r="G70" s="83"/>
      <c r="H70" s="84"/>
      <c r="I70" s="84"/>
      <c r="J70" s="84"/>
      <c r="K70" s="84"/>
      <c r="L70" s="84"/>
      <c r="M70" s="85"/>
    </row>
    <row r="71" spans="3:13" x14ac:dyDescent="0.2">
      <c r="C71" s="151"/>
      <c r="D71" s="162" t="s">
        <v>41</v>
      </c>
      <c r="E71" s="163"/>
      <c r="F71" s="164"/>
      <c r="G71" s="93"/>
      <c r="H71" s="82"/>
      <c r="I71" s="82"/>
      <c r="J71" s="82"/>
      <c r="K71" s="82"/>
      <c r="L71" s="82"/>
      <c r="M71" s="86"/>
    </row>
    <row r="72" spans="3:13" x14ac:dyDescent="0.2">
      <c r="C72" s="151"/>
      <c r="D72" s="162" t="s">
        <v>42</v>
      </c>
      <c r="E72" s="163"/>
      <c r="F72" s="164"/>
      <c r="G72" s="93"/>
      <c r="H72" s="82"/>
      <c r="I72" s="82"/>
      <c r="J72" s="82"/>
      <c r="K72" s="82"/>
      <c r="L72" s="82"/>
      <c r="M72" s="86"/>
    </row>
    <row r="73" spans="3:13" x14ac:dyDescent="0.2">
      <c r="C73" s="151"/>
      <c r="D73" s="162" t="s">
        <v>43</v>
      </c>
      <c r="E73" s="163"/>
      <c r="F73" s="164"/>
      <c r="G73" s="93"/>
      <c r="H73" s="82"/>
      <c r="I73" s="82"/>
      <c r="J73" s="82"/>
      <c r="K73" s="82"/>
      <c r="L73" s="82"/>
      <c r="M73" s="86"/>
    </row>
    <row r="74" spans="3:13" ht="13.5" thickBot="1" x14ac:dyDescent="0.25">
      <c r="C74" s="152"/>
      <c r="D74" s="144" t="s">
        <v>44</v>
      </c>
      <c r="E74" s="145"/>
      <c r="F74" s="146"/>
      <c r="G74" s="94"/>
      <c r="H74" s="87"/>
      <c r="I74" s="87"/>
      <c r="J74" s="87"/>
      <c r="K74" s="87"/>
      <c r="L74" s="87"/>
      <c r="M74" s="88"/>
    </row>
    <row r="75" spans="3:13" x14ac:dyDescent="0.2">
      <c r="C75" s="147" t="s">
        <v>57</v>
      </c>
      <c r="D75" s="156" t="s">
        <v>40</v>
      </c>
      <c r="E75" s="157"/>
      <c r="F75" s="158"/>
      <c r="G75" s="92"/>
      <c r="H75" s="76"/>
      <c r="I75" s="76"/>
      <c r="J75" s="76"/>
      <c r="K75" s="76"/>
      <c r="L75" s="76">
        <v>0.88517651076950121</v>
      </c>
      <c r="M75" s="77"/>
    </row>
    <row r="76" spans="3:13" x14ac:dyDescent="0.2">
      <c r="C76" s="148"/>
      <c r="D76" s="162" t="s">
        <v>41</v>
      </c>
      <c r="E76" s="163"/>
      <c r="F76" s="164"/>
      <c r="G76" s="93"/>
      <c r="H76" s="82"/>
      <c r="I76" s="82"/>
      <c r="J76" s="82"/>
      <c r="K76" s="82"/>
      <c r="L76" s="82">
        <v>30</v>
      </c>
      <c r="M76" s="86"/>
    </row>
    <row r="77" spans="3:13" x14ac:dyDescent="0.2">
      <c r="C77" s="148"/>
      <c r="D77" s="162" t="s">
        <v>42</v>
      </c>
      <c r="E77" s="163"/>
      <c r="F77" s="164"/>
      <c r="G77" s="93"/>
      <c r="H77" s="82"/>
      <c r="I77" s="82"/>
      <c r="J77" s="82"/>
      <c r="K77" s="82"/>
      <c r="L77" s="82">
        <v>10.067404455767866</v>
      </c>
      <c r="M77" s="86"/>
    </row>
    <row r="78" spans="3:13" x14ac:dyDescent="0.2">
      <c r="C78" s="148"/>
      <c r="D78" s="162" t="s">
        <v>43</v>
      </c>
      <c r="E78" s="163"/>
      <c r="F78" s="164"/>
      <c r="G78" s="93"/>
      <c r="H78" s="82"/>
      <c r="I78" s="82"/>
      <c r="J78" s="82"/>
      <c r="K78" s="82"/>
      <c r="L78" s="82">
        <v>28</v>
      </c>
      <c r="M78" s="86"/>
    </row>
    <row r="79" spans="3:13" ht="13.5" thickBot="1" x14ac:dyDescent="0.25">
      <c r="C79" s="149"/>
      <c r="D79" s="144" t="s">
        <v>44</v>
      </c>
      <c r="E79" s="145"/>
      <c r="F79" s="146"/>
      <c r="G79" s="94"/>
      <c r="H79" s="87"/>
      <c r="I79" s="87"/>
      <c r="J79" s="87"/>
      <c r="K79" s="87"/>
      <c r="L79" s="87">
        <v>8.2965139498947776E-11</v>
      </c>
      <c r="M79" s="88"/>
    </row>
    <row r="80" spans="3:13" x14ac:dyDescent="0.2">
      <c r="C80" s="98"/>
      <c r="D80" s="98"/>
      <c r="E80" s="98"/>
      <c r="F80" s="98"/>
    </row>
    <row r="81" spans="3:13" ht="13.5" thickBot="1" x14ac:dyDescent="0.25">
      <c r="C81" s="98"/>
      <c r="D81" s="98"/>
      <c r="E81" s="98"/>
      <c r="F81" s="98"/>
    </row>
    <row r="82" spans="3:13" ht="15" customHeight="1" thickBot="1" x14ac:dyDescent="0.25">
      <c r="C82" s="97" t="s">
        <v>34</v>
      </c>
      <c r="D82" s="178"/>
      <c r="E82" s="178"/>
      <c r="F82" s="178"/>
      <c r="G82" s="89" t="s">
        <v>0</v>
      </c>
      <c r="H82" s="90" t="s">
        <v>1</v>
      </c>
      <c r="I82" s="90" t="s">
        <v>2</v>
      </c>
      <c r="J82" s="90" t="s">
        <v>3</v>
      </c>
      <c r="K82" s="90" t="s">
        <v>4</v>
      </c>
      <c r="L82" s="90" t="s">
        <v>20</v>
      </c>
      <c r="M82" s="91" t="s">
        <v>5</v>
      </c>
    </row>
    <row r="83" spans="3:13" x14ac:dyDescent="0.2">
      <c r="C83" s="153" t="s">
        <v>56</v>
      </c>
      <c r="D83" s="156" t="s">
        <v>40</v>
      </c>
      <c r="E83" s="157"/>
      <c r="F83" s="158"/>
      <c r="G83" s="101">
        <v>0.79172023100414335</v>
      </c>
      <c r="H83" s="76">
        <v>-5.2330682658925397E-2</v>
      </c>
      <c r="I83" s="76">
        <v>0.34986136444482863</v>
      </c>
      <c r="J83" s="76">
        <v>-5.2023321425193177E-2</v>
      </c>
      <c r="K83" s="76"/>
      <c r="L83" s="76">
        <v>0.79349067760748815</v>
      </c>
      <c r="M83" s="125">
        <v>0.65314719288898115</v>
      </c>
    </row>
    <row r="84" spans="3:13" x14ac:dyDescent="0.2">
      <c r="C84" s="154"/>
      <c r="D84" s="162" t="s">
        <v>41</v>
      </c>
      <c r="E84" s="163"/>
      <c r="F84" s="164"/>
      <c r="G84" s="102">
        <v>30</v>
      </c>
      <c r="H84" s="82">
        <v>30</v>
      </c>
      <c r="I84" s="82">
        <v>30</v>
      </c>
      <c r="J84" s="82">
        <v>30</v>
      </c>
      <c r="K84" s="82"/>
      <c r="L84" s="82">
        <v>30</v>
      </c>
      <c r="M84" s="126">
        <v>30</v>
      </c>
    </row>
    <row r="85" spans="3:13" x14ac:dyDescent="0.2">
      <c r="C85" s="154"/>
      <c r="D85" s="162" t="s">
        <v>42</v>
      </c>
      <c r="E85" s="163"/>
      <c r="F85" s="164"/>
      <c r="G85" s="102">
        <v>6.8579152840034494</v>
      </c>
      <c r="H85" s="82">
        <v>-0.27728788127971232</v>
      </c>
      <c r="I85" s="82">
        <v>1.9761842326566801</v>
      </c>
      <c r="J85" s="82">
        <v>-0.27565481413708409</v>
      </c>
      <c r="K85" s="82"/>
      <c r="L85" s="82">
        <v>6.8992431620473624</v>
      </c>
      <c r="M85" s="126">
        <v>4.5641689434490793</v>
      </c>
    </row>
    <row r="86" spans="3:13" x14ac:dyDescent="0.2">
      <c r="C86" s="154"/>
      <c r="D86" s="162" t="s">
        <v>43</v>
      </c>
      <c r="E86" s="163"/>
      <c r="F86" s="164"/>
      <c r="G86" s="102">
        <v>28</v>
      </c>
      <c r="H86" s="82">
        <v>28</v>
      </c>
      <c r="I86" s="82">
        <v>28</v>
      </c>
      <c r="J86" s="82">
        <v>28</v>
      </c>
      <c r="K86" s="82"/>
      <c r="L86" s="82">
        <v>28</v>
      </c>
      <c r="M86" s="126">
        <v>28</v>
      </c>
    </row>
    <row r="87" spans="3:13" ht="13.5" thickBot="1" x14ac:dyDescent="0.25">
      <c r="C87" s="155"/>
      <c r="D87" s="165" t="s">
        <v>44</v>
      </c>
      <c r="E87" s="166"/>
      <c r="F87" s="167"/>
      <c r="G87" s="103">
        <v>1.8814867380061128E-7</v>
      </c>
      <c r="H87" s="78"/>
      <c r="I87" s="78">
        <v>5.8061263069857087E-2</v>
      </c>
      <c r="J87" s="78"/>
      <c r="K87" s="78"/>
      <c r="L87" s="78">
        <v>1.6893773616458175E-7</v>
      </c>
      <c r="M87" s="127">
        <v>9.1225412242321722E-5</v>
      </c>
    </row>
    <row r="88" spans="3:13" x14ac:dyDescent="0.2">
      <c r="C88" s="150" t="s">
        <v>55</v>
      </c>
      <c r="D88" s="168" t="s">
        <v>40</v>
      </c>
      <c r="E88" s="169"/>
      <c r="F88" s="170"/>
      <c r="G88" s="83">
        <v>5.4021390655294071E-2</v>
      </c>
      <c r="H88" s="84">
        <v>-9.2847669088525986E-2</v>
      </c>
      <c r="I88" s="84">
        <v>0.4914786813060637</v>
      </c>
      <c r="J88" s="107">
        <v>1.0000000000000011</v>
      </c>
      <c r="K88" s="84"/>
      <c r="L88" s="84">
        <v>0.20074286961423365</v>
      </c>
      <c r="M88" s="85">
        <v>0.34549007977865931</v>
      </c>
    </row>
    <row r="89" spans="3:13" x14ac:dyDescent="0.2">
      <c r="C89" s="151"/>
      <c r="D89" s="162" t="s">
        <v>41</v>
      </c>
      <c r="E89" s="163"/>
      <c r="F89" s="164"/>
      <c r="G89" s="93">
        <v>30</v>
      </c>
      <c r="H89" s="82">
        <v>30</v>
      </c>
      <c r="I89" s="82">
        <v>30</v>
      </c>
      <c r="J89" s="108">
        <v>30</v>
      </c>
      <c r="K89" s="82"/>
      <c r="L89" s="82">
        <v>30</v>
      </c>
      <c r="M89" s="86">
        <v>30</v>
      </c>
    </row>
    <row r="90" spans="3:13" x14ac:dyDescent="0.2">
      <c r="C90" s="151"/>
      <c r="D90" s="162" t="s">
        <v>42</v>
      </c>
      <c r="E90" s="163"/>
      <c r="F90" s="164"/>
      <c r="G90" s="93">
        <v>0.28627235133079404</v>
      </c>
      <c r="H90" s="82">
        <v>-0.49343516379516927</v>
      </c>
      <c r="I90" s="82">
        <v>2.9862117000407595</v>
      </c>
      <c r="J90" s="108"/>
      <c r="K90" s="82"/>
      <c r="L90" s="82">
        <v>1.0843035405767856</v>
      </c>
      <c r="M90" s="86">
        <v>1.9481223582956932</v>
      </c>
    </row>
    <row r="91" spans="3:13" x14ac:dyDescent="0.2">
      <c r="C91" s="151"/>
      <c r="D91" s="162" t="s">
        <v>43</v>
      </c>
      <c r="E91" s="163"/>
      <c r="F91" s="164"/>
      <c r="G91" s="93">
        <v>28</v>
      </c>
      <c r="H91" s="82">
        <v>28</v>
      </c>
      <c r="I91" s="82">
        <v>28</v>
      </c>
      <c r="J91" s="108">
        <v>28</v>
      </c>
      <c r="K91" s="82"/>
      <c r="L91" s="82">
        <v>28</v>
      </c>
      <c r="M91" s="86">
        <v>28</v>
      </c>
    </row>
    <row r="92" spans="3:13" ht="13.5" thickBot="1" x14ac:dyDescent="0.25">
      <c r="C92" s="152"/>
      <c r="D92" s="144" t="s">
        <v>44</v>
      </c>
      <c r="E92" s="145"/>
      <c r="F92" s="146"/>
      <c r="G92" s="94">
        <v>0.77677701794249987</v>
      </c>
      <c r="H92" s="87"/>
      <c r="I92" s="87">
        <v>5.8121565024767344E-3</v>
      </c>
      <c r="J92" s="109"/>
      <c r="K92" s="87"/>
      <c r="L92" s="87">
        <v>0.28747876666290767</v>
      </c>
      <c r="M92" s="88">
        <v>6.1488240072002154E-2</v>
      </c>
    </row>
    <row r="93" spans="3:13" x14ac:dyDescent="0.2">
      <c r="C93" s="147" t="s">
        <v>54</v>
      </c>
      <c r="D93" s="156" t="s">
        <v>40</v>
      </c>
      <c r="E93" s="157"/>
      <c r="F93" s="158"/>
      <c r="G93" s="92">
        <v>0.79630398818532888</v>
      </c>
      <c r="H93" s="76">
        <v>-5.8570833140784595E-2</v>
      </c>
      <c r="I93" s="76">
        <v>0.38298410759843987</v>
      </c>
      <c r="J93" s="76">
        <v>1.4414414137504414E-2</v>
      </c>
      <c r="K93" s="76"/>
      <c r="L93" s="76">
        <v>0.80783405000835362</v>
      </c>
      <c r="M93" s="77">
        <v>0.67694096899486988</v>
      </c>
    </row>
    <row r="94" spans="3:13" x14ac:dyDescent="0.2">
      <c r="C94" s="148"/>
      <c r="D94" s="162" t="s">
        <v>41</v>
      </c>
      <c r="E94" s="163"/>
      <c r="F94" s="164"/>
      <c r="G94" s="93">
        <v>30</v>
      </c>
      <c r="H94" s="82">
        <v>30</v>
      </c>
      <c r="I94" s="82">
        <v>30</v>
      </c>
      <c r="J94" s="82">
        <v>30</v>
      </c>
      <c r="K94" s="82"/>
      <c r="L94" s="82">
        <v>30</v>
      </c>
      <c r="M94" s="86">
        <v>30</v>
      </c>
    </row>
    <row r="95" spans="3:13" x14ac:dyDescent="0.2">
      <c r="C95" s="148"/>
      <c r="D95" s="162" t="s">
        <v>42</v>
      </c>
      <c r="E95" s="163"/>
      <c r="F95" s="164"/>
      <c r="G95" s="93">
        <v>6.9658918337143492</v>
      </c>
      <c r="H95" s="82">
        <v>-0.31046069895200079</v>
      </c>
      <c r="I95" s="82">
        <v>2.1938301389857315</v>
      </c>
      <c r="J95" s="82">
        <v>7.628183535869007E-2</v>
      </c>
      <c r="K95" s="82"/>
      <c r="L95" s="82">
        <v>7.2524320874277706</v>
      </c>
      <c r="M95" s="86">
        <v>4.8666485442950549</v>
      </c>
    </row>
    <row r="96" spans="3:13" x14ac:dyDescent="0.2">
      <c r="C96" s="148"/>
      <c r="D96" s="162" t="s">
        <v>43</v>
      </c>
      <c r="E96" s="163"/>
      <c r="F96" s="164"/>
      <c r="G96" s="93">
        <v>28</v>
      </c>
      <c r="H96" s="82">
        <v>28</v>
      </c>
      <c r="I96" s="82">
        <v>28</v>
      </c>
      <c r="J96" s="82">
        <v>28</v>
      </c>
      <c r="K96" s="82"/>
      <c r="L96" s="82">
        <v>28</v>
      </c>
      <c r="M96" s="86">
        <v>28</v>
      </c>
    </row>
    <row r="97" spans="3:13" ht="13.5" thickBot="1" x14ac:dyDescent="0.25">
      <c r="C97" s="149"/>
      <c r="D97" s="144" t="s">
        <v>44</v>
      </c>
      <c r="E97" s="145"/>
      <c r="F97" s="146"/>
      <c r="G97" s="94">
        <v>1.4205903079420225E-7</v>
      </c>
      <c r="H97" s="87"/>
      <c r="I97" s="87">
        <v>3.6711766734151934E-2</v>
      </c>
      <c r="J97" s="87">
        <v>0.9397373311127043</v>
      </c>
      <c r="K97" s="87"/>
      <c r="L97" s="87">
        <v>6.7832841811492042E-8</v>
      </c>
      <c r="M97" s="88">
        <v>3.9935410008942667E-5</v>
      </c>
    </row>
    <row r="98" spans="3:13" x14ac:dyDescent="0.2">
      <c r="C98" s="98"/>
      <c r="D98" s="99"/>
      <c r="E98" s="99"/>
      <c r="F98" s="99"/>
    </row>
    <row r="99" spans="3:13" ht="13.5" thickBot="1" x14ac:dyDescent="0.25">
      <c r="C99" s="98"/>
      <c r="D99" s="99"/>
      <c r="E99" s="99"/>
      <c r="F99" s="99"/>
    </row>
    <row r="100" spans="3:13" ht="13.5" thickBot="1" x14ac:dyDescent="0.25">
      <c r="C100" s="97" t="s">
        <v>33</v>
      </c>
      <c r="D100" s="159"/>
      <c r="E100" s="160"/>
      <c r="F100" s="161"/>
      <c r="G100" s="89" t="s">
        <v>0</v>
      </c>
      <c r="H100" s="90" t="s">
        <v>1</v>
      </c>
      <c r="I100" s="90" t="s">
        <v>2</v>
      </c>
      <c r="J100" s="90" t="s">
        <v>3</v>
      </c>
      <c r="K100" s="90" t="s">
        <v>4</v>
      </c>
      <c r="L100" s="90" t="s">
        <v>20</v>
      </c>
      <c r="M100" s="91" t="s">
        <v>5</v>
      </c>
    </row>
    <row r="101" spans="3:13" x14ac:dyDescent="0.2">
      <c r="C101" s="153" t="s">
        <v>53</v>
      </c>
      <c r="D101" s="156" t="s">
        <v>40</v>
      </c>
      <c r="E101" s="157"/>
      <c r="F101" s="158"/>
      <c r="G101" s="119">
        <v>0.88380899355722498</v>
      </c>
      <c r="H101" s="122">
        <v>0.73809431175592277</v>
      </c>
      <c r="I101" s="116">
        <v>0.93145122864504915</v>
      </c>
      <c r="J101" s="76">
        <v>0.10812662529776496</v>
      </c>
      <c r="K101" s="76"/>
      <c r="L101" s="76">
        <v>0.95692733157685095</v>
      </c>
      <c r="M101" s="125">
        <v>0.70016175309790363</v>
      </c>
    </row>
    <row r="102" spans="3:13" x14ac:dyDescent="0.2">
      <c r="C102" s="154"/>
      <c r="D102" s="162" t="s">
        <v>41</v>
      </c>
      <c r="E102" s="163"/>
      <c r="F102" s="164"/>
      <c r="G102" s="120">
        <v>30</v>
      </c>
      <c r="H102" s="123">
        <v>30</v>
      </c>
      <c r="I102" s="117">
        <v>30</v>
      </c>
      <c r="J102" s="82">
        <v>30</v>
      </c>
      <c r="K102" s="82"/>
      <c r="L102" s="82">
        <v>30</v>
      </c>
      <c r="M102" s="126">
        <v>30</v>
      </c>
    </row>
    <row r="103" spans="3:13" x14ac:dyDescent="0.2">
      <c r="C103" s="154"/>
      <c r="D103" s="162" t="s">
        <v>42</v>
      </c>
      <c r="E103" s="163"/>
      <c r="F103" s="164"/>
      <c r="G103" s="120">
        <v>9.9961494953156595</v>
      </c>
      <c r="H103" s="123">
        <v>5.7887092864971104</v>
      </c>
      <c r="I103" s="117">
        <v>13.545574367032634</v>
      </c>
      <c r="J103" s="82">
        <v>0.57552655878003922</v>
      </c>
      <c r="K103" s="82"/>
      <c r="L103" s="82">
        <v>17.440933905907489</v>
      </c>
      <c r="M103" s="126">
        <v>5.1890608443841097</v>
      </c>
    </row>
    <row r="104" spans="3:13" x14ac:dyDescent="0.2">
      <c r="C104" s="154"/>
      <c r="D104" s="162" t="s">
        <v>43</v>
      </c>
      <c r="E104" s="163"/>
      <c r="F104" s="164"/>
      <c r="G104" s="120">
        <v>28</v>
      </c>
      <c r="H104" s="123">
        <v>28</v>
      </c>
      <c r="I104" s="117">
        <v>28</v>
      </c>
      <c r="J104" s="82">
        <v>28</v>
      </c>
      <c r="K104" s="82"/>
      <c r="L104" s="82">
        <v>28</v>
      </c>
      <c r="M104" s="126">
        <v>28</v>
      </c>
    </row>
    <row r="105" spans="3:13" ht="13.5" thickBot="1" x14ac:dyDescent="0.25">
      <c r="C105" s="155"/>
      <c r="D105" s="165" t="s">
        <v>44</v>
      </c>
      <c r="E105" s="166"/>
      <c r="F105" s="167"/>
      <c r="G105" s="121">
        <v>9.7069967955632903E-11</v>
      </c>
      <c r="H105" s="124">
        <v>3.2361635507165409E-6</v>
      </c>
      <c r="I105" s="118">
        <v>8.1191076034034654E-14</v>
      </c>
      <c r="J105" s="78">
        <v>0.56953210740948446</v>
      </c>
      <c r="K105" s="78"/>
      <c r="L105" s="78">
        <v>1.4228291152537173E-16</v>
      </c>
      <c r="M105" s="127">
        <v>1.654133539039348E-5</v>
      </c>
    </row>
    <row r="106" spans="3:13" x14ac:dyDescent="0.2">
      <c r="C106" s="150" t="s">
        <v>52</v>
      </c>
      <c r="D106" s="168" t="s">
        <v>40</v>
      </c>
      <c r="E106" s="169"/>
      <c r="F106" s="170"/>
      <c r="G106" s="83">
        <v>3.9058638227294967E-2</v>
      </c>
      <c r="H106" s="84">
        <v>9.9079178190812703E-3</v>
      </c>
      <c r="I106" s="84">
        <v>-5.4305223513300291E-2</v>
      </c>
      <c r="J106" s="104">
        <v>0.96447322588834161</v>
      </c>
      <c r="K106" s="84"/>
      <c r="L106" s="84">
        <v>7.4358611221841647E-2</v>
      </c>
      <c r="M106" s="85">
        <v>6.5238334370408504E-2</v>
      </c>
    </row>
    <row r="107" spans="3:13" x14ac:dyDescent="0.2">
      <c r="C107" s="151"/>
      <c r="D107" s="162" t="s">
        <v>41</v>
      </c>
      <c r="E107" s="163"/>
      <c r="F107" s="164"/>
      <c r="G107" s="93">
        <v>30</v>
      </c>
      <c r="H107" s="82">
        <v>30</v>
      </c>
      <c r="I107" s="82">
        <v>30</v>
      </c>
      <c r="J107" s="105">
        <v>30</v>
      </c>
      <c r="K107" s="82"/>
      <c r="L107" s="82">
        <v>30</v>
      </c>
      <c r="M107" s="86">
        <v>30</v>
      </c>
    </row>
    <row r="108" spans="3:13" x14ac:dyDescent="0.2">
      <c r="C108" s="151"/>
      <c r="D108" s="162" t="s">
        <v>42</v>
      </c>
      <c r="E108" s="163"/>
      <c r="F108" s="164"/>
      <c r="G108" s="93">
        <v>0.20683671950986637</v>
      </c>
      <c r="H108" s="82">
        <v>5.2430346643276525E-2</v>
      </c>
      <c r="I108" s="82">
        <v>-0.28778088709276173</v>
      </c>
      <c r="J108" s="105">
        <v>19.318270694883562</v>
      </c>
      <c r="K108" s="82"/>
      <c r="L108" s="82">
        <v>0.39456110248894072</v>
      </c>
      <c r="M108" s="86">
        <v>0.34594578194803316</v>
      </c>
    </row>
    <row r="109" spans="3:13" x14ac:dyDescent="0.2">
      <c r="C109" s="151"/>
      <c r="D109" s="162" t="s">
        <v>43</v>
      </c>
      <c r="E109" s="163"/>
      <c r="F109" s="164"/>
      <c r="G109" s="93">
        <v>28</v>
      </c>
      <c r="H109" s="82">
        <v>28</v>
      </c>
      <c r="I109" s="82">
        <v>28</v>
      </c>
      <c r="J109" s="105">
        <v>28</v>
      </c>
      <c r="K109" s="82"/>
      <c r="L109" s="82">
        <v>28</v>
      </c>
      <c r="M109" s="86">
        <v>28</v>
      </c>
    </row>
    <row r="110" spans="3:13" ht="13.5" thickBot="1" x14ac:dyDescent="0.25">
      <c r="C110" s="152"/>
      <c r="D110" s="144" t="s">
        <v>44</v>
      </c>
      <c r="E110" s="145"/>
      <c r="F110" s="146"/>
      <c r="G110" s="94">
        <v>0.83763418496272235</v>
      </c>
      <c r="H110" s="87">
        <v>0.95855807234555712</v>
      </c>
      <c r="I110" s="87"/>
      <c r="J110" s="106">
        <v>1.0054039436025634E-17</v>
      </c>
      <c r="K110" s="87"/>
      <c r="L110" s="87">
        <v>0.6961562341123404</v>
      </c>
      <c r="M110" s="88">
        <v>0.73196941292580675</v>
      </c>
    </row>
    <row r="111" spans="3:13" x14ac:dyDescent="0.2">
      <c r="C111" s="147" t="s">
        <v>51</v>
      </c>
      <c r="D111" s="156" t="s">
        <v>40</v>
      </c>
      <c r="E111" s="157"/>
      <c r="F111" s="158"/>
      <c r="G111" s="92">
        <v>0.88341419632318086</v>
      </c>
      <c r="H111" s="76">
        <v>0.73615280084942836</v>
      </c>
      <c r="I111" s="76">
        <v>0.92425969296106625</v>
      </c>
      <c r="J111" s="76">
        <v>0.17618783594346443</v>
      </c>
      <c r="K111" s="76"/>
      <c r="L111" s="76">
        <v>0.95877578124562635</v>
      </c>
      <c r="M111" s="77">
        <v>0.70228295712089783</v>
      </c>
    </row>
    <row r="112" spans="3:13" x14ac:dyDescent="0.2">
      <c r="C112" s="148"/>
      <c r="D112" s="162" t="s">
        <v>41</v>
      </c>
      <c r="E112" s="163"/>
      <c r="F112" s="164"/>
      <c r="G112" s="93">
        <v>30</v>
      </c>
      <c r="H112" s="82">
        <v>30</v>
      </c>
      <c r="I112" s="82">
        <v>30</v>
      </c>
      <c r="J112" s="82">
        <v>30</v>
      </c>
      <c r="K112" s="82"/>
      <c r="L112" s="82">
        <v>30</v>
      </c>
      <c r="M112" s="86">
        <v>30</v>
      </c>
    </row>
    <row r="113" spans="3:13" x14ac:dyDescent="0.2">
      <c r="C113" s="148"/>
      <c r="D113" s="162" t="s">
        <v>42</v>
      </c>
      <c r="E113" s="163"/>
      <c r="F113" s="164"/>
      <c r="G113" s="93">
        <v>9.9757977230215982</v>
      </c>
      <c r="H113" s="82">
        <v>5.7554166343029509</v>
      </c>
      <c r="I113" s="82">
        <v>12.810841482289669</v>
      </c>
      <c r="J113" s="82">
        <v>0.94711452060809864</v>
      </c>
      <c r="K113" s="82"/>
      <c r="L113" s="82">
        <v>17.853669499532263</v>
      </c>
      <c r="M113" s="86">
        <v>5.220035072460937</v>
      </c>
    </row>
    <row r="114" spans="3:13" x14ac:dyDescent="0.2">
      <c r="C114" s="148"/>
      <c r="D114" s="162" t="s">
        <v>43</v>
      </c>
      <c r="E114" s="163"/>
      <c r="F114" s="164"/>
      <c r="G114" s="93">
        <v>28</v>
      </c>
      <c r="H114" s="82">
        <v>28</v>
      </c>
      <c r="I114" s="82">
        <v>28</v>
      </c>
      <c r="J114" s="82">
        <v>28</v>
      </c>
      <c r="K114" s="82"/>
      <c r="L114" s="82">
        <v>28</v>
      </c>
      <c r="M114" s="86">
        <v>28</v>
      </c>
    </row>
    <row r="115" spans="3:13" ht="13.5" thickBot="1" x14ac:dyDescent="0.25">
      <c r="C115" s="149"/>
      <c r="D115" s="144" t="s">
        <v>44</v>
      </c>
      <c r="E115" s="145"/>
      <c r="F115" s="146"/>
      <c r="G115" s="94">
        <v>1.0153432133238428E-10</v>
      </c>
      <c r="H115" s="87">
        <v>3.5412760952921693E-6</v>
      </c>
      <c r="I115" s="87">
        <v>3.1370579092922432E-13</v>
      </c>
      <c r="J115" s="87">
        <v>0.35168323595327133</v>
      </c>
      <c r="K115" s="87"/>
      <c r="L115" s="87">
        <v>7.7879701531694575E-17</v>
      </c>
      <c r="M115" s="88">
        <v>1.5199384611088847E-5</v>
      </c>
    </row>
    <row r="116" spans="3:13" x14ac:dyDescent="0.2">
      <c r="C116" s="98"/>
      <c r="D116" s="98"/>
      <c r="E116" s="98"/>
      <c r="F116" s="98"/>
    </row>
    <row r="117" spans="3:13" ht="13.5" thickBot="1" x14ac:dyDescent="0.25">
      <c r="C117" s="98"/>
      <c r="D117" s="98"/>
      <c r="E117" s="98"/>
      <c r="F117" s="98"/>
    </row>
    <row r="118" spans="3:13" ht="13.5" thickBot="1" x14ac:dyDescent="0.25">
      <c r="C118" s="97" t="s">
        <v>32</v>
      </c>
      <c r="D118" s="171"/>
      <c r="E118" s="172"/>
      <c r="F118" s="173"/>
      <c r="G118" s="89" t="s">
        <v>0</v>
      </c>
      <c r="H118" s="90" t="s">
        <v>1</v>
      </c>
      <c r="I118" s="90" t="s">
        <v>2</v>
      </c>
      <c r="J118" s="90" t="s">
        <v>3</v>
      </c>
      <c r="K118" s="90" t="s">
        <v>4</v>
      </c>
      <c r="L118" s="90" t="s">
        <v>20</v>
      </c>
      <c r="M118" s="91" t="s">
        <v>5</v>
      </c>
    </row>
    <row r="119" spans="3:13" x14ac:dyDescent="0.2">
      <c r="C119" s="153" t="s">
        <v>50</v>
      </c>
      <c r="D119" s="156" t="s">
        <v>40</v>
      </c>
      <c r="E119" s="157"/>
      <c r="F119" s="158"/>
      <c r="G119" s="92"/>
      <c r="H119" s="76"/>
      <c r="I119" s="76"/>
      <c r="J119" s="76"/>
      <c r="K119" s="76"/>
      <c r="L119" s="76"/>
      <c r="M119" s="77"/>
    </row>
    <row r="120" spans="3:13" x14ac:dyDescent="0.2">
      <c r="C120" s="154"/>
      <c r="D120" s="162" t="s">
        <v>41</v>
      </c>
      <c r="E120" s="163"/>
      <c r="F120" s="164"/>
      <c r="G120" s="93"/>
      <c r="H120" s="82"/>
      <c r="I120" s="82"/>
      <c r="J120" s="82"/>
      <c r="K120" s="82"/>
      <c r="L120" s="82"/>
      <c r="M120" s="86"/>
    </row>
    <row r="121" spans="3:13" x14ac:dyDescent="0.2">
      <c r="C121" s="154"/>
      <c r="D121" s="162" t="s">
        <v>42</v>
      </c>
      <c r="E121" s="163"/>
      <c r="F121" s="164"/>
      <c r="G121" s="93"/>
      <c r="H121" s="82"/>
      <c r="I121" s="82"/>
      <c r="J121" s="82"/>
      <c r="K121" s="82"/>
      <c r="L121" s="82"/>
      <c r="M121" s="86"/>
    </row>
    <row r="122" spans="3:13" x14ac:dyDescent="0.2">
      <c r="C122" s="154"/>
      <c r="D122" s="162" t="s">
        <v>43</v>
      </c>
      <c r="E122" s="163"/>
      <c r="F122" s="164"/>
      <c r="G122" s="93"/>
      <c r="H122" s="82"/>
      <c r="I122" s="82"/>
      <c r="J122" s="82"/>
      <c r="K122" s="82"/>
      <c r="L122" s="82"/>
      <c r="M122" s="86"/>
    </row>
    <row r="123" spans="3:13" ht="13.5" thickBot="1" x14ac:dyDescent="0.25">
      <c r="C123" s="155"/>
      <c r="D123" s="165" t="s">
        <v>44</v>
      </c>
      <c r="E123" s="166"/>
      <c r="F123" s="167"/>
      <c r="G123" s="95"/>
      <c r="H123" s="78"/>
      <c r="I123" s="78"/>
      <c r="J123" s="78"/>
      <c r="K123" s="78"/>
      <c r="L123" s="78"/>
      <c r="M123" s="96"/>
    </row>
    <row r="124" spans="3:13" x14ac:dyDescent="0.2">
      <c r="C124" s="150" t="s">
        <v>49</v>
      </c>
      <c r="D124" s="168" t="s">
        <v>40</v>
      </c>
      <c r="E124" s="169"/>
      <c r="F124" s="170"/>
      <c r="G124" s="83">
        <v>0.33148610367237996</v>
      </c>
      <c r="H124" s="110">
        <v>0.58010380993132216</v>
      </c>
      <c r="I124" s="84">
        <v>0.38714701038461491</v>
      </c>
      <c r="J124" s="104">
        <v>0.52296704700709196</v>
      </c>
      <c r="K124" s="84"/>
      <c r="L124" s="84">
        <v>0.62367436820347444</v>
      </c>
      <c r="M124" s="113">
        <v>0.50153758427924022</v>
      </c>
    </row>
    <row r="125" spans="3:13" x14ac:dyDescent="0.2">
      <c r="C125" s="151"/>
      <c r="D125" s="162" t="s">
        <v>41</v>
      </c>
      <c r="E125" s="163"/>
      <c r="F125" s="164"/>
      <c r="G125" s="93">
        <v>30</v>
      </c>
      <c r="H125" s="111">
        <v>30</v>
      </c>
      <c r="I125" s="82">
        <v>30</v>
      </c>
      <c r="J125" s="105">
        <v>30</v>
      </c>
      <c r="K125" s="82"/>
      <c r="L125" s="82">
        <v>30</v>
      </c>
      <c r="M125" s="114">
        <v>30</v>
      </c>
    </row>
    <row r="126" spans="3:13" x14ac:dyDescent="0.2">
      <c r="C126" s="151"/>
      <c r="D126" s="162" t="s">
        <v>42</v>
      </c>
      <c r="E126" s="163"/>
      <c r="F126" s="164"/>
      <c r="G126" s="93">
        <v>1.8591772816280892</v>
      </c>
      <c r="H126" s="111">
        <v>3.7685211438472552</v>
      </c>
      <c r="I126" s="82">
        <v>2.2218540425111324</v>
      </c>
      <c r="J126" s="105">
        <v>3.246638214601032</v>
      </c>
      <c r="K126" s="82"/>
      <c r="L126" s="82">
        <v>4.2218766876474074</v>
      </c>
      <c r="M126" s="114">
        <v>3.0675961699786205</v>
      </c>
    </row>
    <row r="127" spans="3:13" x14ac:dyDescent="0.2">
      <c r="C127" s="151"/>
      <c r="D127" s="162" t="s">
        <v>43</v>
      </c>
      <c r="E127" s="163"/>
      <c r="F127" s="164"/>
      <c r="G127" s="93">
        <v>28</v>
      </c>
      <c r="H127" s="111">
        <v>28</v>
      </c>
      <c r="I127" s="82">
        <v>28</v>
      </c>
      <c r="J127" s="105">
        <v>28</v>
      </c>
      <c r="K127" s="82"/>
      <c r="L127" s="82">
        <v>28</v>
      </c>
      <c r="M127" s="114">
        <v>28</v>
      </c>
    </row>
    <row r="128" spans="3:13" ht="13.5" thickBot="1" x14ac:dyDescent="0.25">
      <c r="C128" s="152"/>
      <c r="D128" s="144" t="s">
        <v>44</v>
      </c>
      <c r="E128" s="145"/>
      <c r="F128" s="146"/>
      <c r="G128" s="94">
        <v>7.3541132112288146E-2</v>
      </c>
      <c r="H128" s="112">
        <v>7.7886657309332217E-4</v>
      </c>
      <c r="I128" s="87">
        <v>3.4549257934936954E-2</v>
      </c>
      <c r="J128" s="106">
        <v>3.0252106528389179E-3</v>
      </c>
      <c r="K128" s="87"/>
      <c r="L128" s="87">
        <v>2.3117373931389509E-4</v>
      </c>
      <c r="M128" s="115">
        <v>4.7491017146648719E-3</v>
      </c>
    </row>
    <row r="129" spans="3:13" x14ac:dyDescent="0.2">
      <c r="C129" s="147" t="s">
        <v>48</v>
      </c>
      <c r="D129" s="156" t="s">
        <v>40</v>
      </c>
      <c r="E129" s="157"/>
      <c r="F129" s="158"/>
      <c r="G129" s="92">
        <v>0.33148610367237996</v>
      </c>
      <c r="H129" s="76">
        <v>0.58010380993132216</v>
      </c>
      <c r="I129" s="76">
        <v>0.38714701038461491</v>
      </c>
      <c r="J129" s="76">
        <v>0.52296704700709196</v>
      </c>
      <c r="K129" s="76"/>
      <c r="L129" s="76">
        <v>0.62367436820347444</v>
      </c>
      <c r="M129" s="77">
        <v>0.50153758427924022</v>
      </c>
    </row>
    <row r="130" spans="3:13" x14ac:dyDescent="0.2">
      <c r="C130" s="148"/>
      <c r="D130" s="162" t="s">
        <v>41</v>
      </c>
      <c r="E130" s="163"/>
      <c r="F130" s="164"/>
      <c r="G130" s="93">
        <v>30</v>
      </c>
      <c r="H130" s="82">
        <v>30</v>
      </c>
      <c r="I130" s="82">
        <v>30</v>
      </c>
      <c r="J130" s="82">
        <v>30</v>
      </c>
      <c r="K130" s="82"/>
      <c r="L130" s="82">
        <v>30</v>
      </c>
      <c r="M130" s="86">
        <v>30</v>
      </c>
    </row>
    <row r="131" spans="3:13" x14ac:dyDescent="0.2">
      <c r="C131" s="148"/>
      <c r="D131" s="162" t="s">
        <v>42</v>
      </c>
      <c r="E131" s="163"/>
      <c r="F131" s="164"/>
      <c r="G131" s="93">
        <v>1.8591772816280892</v>
      </c>
      <c r="H131" s="82">
        <v>3.7685211438472552</v>
      </c>
      <c r="I131" s="82">
        <v>2.2218540425111324</v>
      </c>
      <c r="J131" s="82">
        <v>3.246638214601032</v>
      </c>
      <c r="K131" s="82"/>
      <c r="L131" s="82">
        <v>4.2218766876474074</v>
      </c>
      <c r="M131" s="86">
        <v>3.0675961699786205</v>
      </c>
    </row>
    <row r="132" spans="3:13" x14ac:dyDescent="0.2">
      <c r="C132" s="148"/>
      <c r="D132" s="162" t="s">
        <v>43</v>
      </c>
      <c r="E132" s="163"/>
      <c r="F132" s="164"/>
      <c r="G132" s="93">
        <v>28</v>
      </c>
      <c r="H132" s="82">
        <v>28</v>
      </c>
      <c r="I132" s="82">
        <v>28</v>
      </c>
      <c r="J132" s="82">
        <v>28</v>
      </c>
      <c r="K132" s="82"/>
      <c r="L132" s="82">
        <v>28</v>
      </c>
      <c r="M132" s="86">
        <v>28</v>
      </c>
    </row>
    <row r="133" spans="3:13" ht="13.5" thickBot="1" x14ac:dyDescent="0.25">
      <c r="C133" s="149"/>
      <c r="D133" s="144" t="s">
        <v>44</v>
      </c>
      <c r="E133" s="145"/>
      <c r="F133" s="146"/>
      <c r="G133" s="94">
        <v>7.3541132112288146E-2</v>
      </c>
      <c r="H133" s="87">
        <v>7.7886657309332217E-4</v>
      </c>
      <c r="I133" s="87">
        <v>3.4549257934936954E-2</v>
      </c>
      <c r="J133" s="87">
        <v>3.0252106528389179E-3</v>
      </c>
      <c r="K133" s="87"/>
      <c r="L133" s="87">
        <v>2.3117373931389509E-4</v>
      </c>
      <c r="M133" s="88">
        <v>4.7491017146648719E-3</v>
      </c>
    </row>
    <row r="134" spans="3:13" x14ac:dyDescent="0.2">
      <c r="C134" s="98"/>
      <c r="D134" s="99"/>
      <c r="E134" s="99"/>
      <c r="F134" s="99"/>
    </row>
    <row r="135" spans="3:13" ht="13.5" thickBot="1" x14ac:dyDescent="0.25">
      <c r="C135" s="98"/>
      <c r="D135" s="99"/>
      <c r="E135" s="99"/>
      <c r="F135" s="99"/>
    </row>
    <row r="136" spans="3:13" ht="13.5" thickBot="1" x14ac:dyDescent="0.25">
      <c r="C136" s="97" t="s">
        <v>29</v>
      </c>
      <c r="D136" s="159"/>
      <c r="E136" s="160"/>
      <c r="F136" s="161"/>
      <c r="G136" s="89" t="s">
        <v>0</v>
      </c>
      <c r="H136" s="90" t="s">
        <v>1</v>
      </c>
      <c r="I136" s="90" t="s">
        <v>2</v>
      </c>
      <c r="J136" s="90" t="s">
        <v>3</v>
      </c>
      <c r="K136" s="90" t="s">
        <v>4</v>
      </c>
      <c r="L136" s="90" t="s">
        <v>20</v>
      </c>
      <c r="M136" s="91" t="s">
        <v>5</v>
      </c>
    </row>
    <row r="137" spans="3:13" x14ac:dyDescent="0.2">
      <c r="C137" s="153" t="s">
        <v>45</v>
      </c>
      <c r="D137" s="156" t="s">
        <v>40</v>
      </c>
      <c r="E137" s="157"/>
      <c r="F137" s="158"/>
      <c r="G137" s="101">
        <v>0.80855253779612091</v>
      </c>
      <c r="H137" s="76">
        <v>9.8639747579620199E-2</v>
      </c>
      <c r="I137" s="76">
        <v>0.1648559109671105</v>
      </c>
      <c r="J137" s="122">
        <v>0.54674077309126723</v>
      </c>
      <c r="K137" s="76"/>
      <c r="L137" s="76">
        <v>0.71398834256768362</v>
      </c>
      <c r="M137" s="77">
        <v>3.4235743960845756E-2</v>
      </c>
    </row>
    <row r="138" spans="3:13" x14ac:dyDescent="0.2">
      <c r="C138" s="154"/>
      <c r="D138" s="162" t="s">
        <v>41</v>
      </c>
      <c r="E138" s="163"/>
      <c r="F138" s="164"/>
      <c r="G138" s="102">
        <v>30</v>
      </c>
      <c r="H138" s="82">
        <v>30</v>
      </c>
      <c r="I138" s="82">
        <v>30</v>
      </c>
      <c r="J138" s="123">
        <v>30</v>
      </c>
      <c r="K138" s="82"/>
      <c r="L138" s="82">
        <v>30</v>
      </c>
      <c r="M138" s="86">
        <v>30</v>
      </c>
    </row>
    <row r="139" spans="3:13" x14ac:dyDescent="0.2">
      <c r="C139" s="154"/>
      <c r="D139" s="162" t="s">
        <v>42</v>
      </c>
      <c r="E139" s="163"/>
      <c r="F139" s="164"/>
      <c r="G139" s="102">
        <v>7.2710459406889418</v>
      </c>
      <c r="H139" s="82">
        <v>0.52451041085011019</v>
      </c>
      <c r="I139" s="82">
        <v>0.88443664708738123</v>
      </c>
      <c r="J139" s="123">
        <v>3.4552413177901595</v>
      </c>
      <c r="K139" s="82"/>
      <c r="L139" s="82">
        <v>5.3960297750766584</v>
      </c>
      <c r="M139" s="86">
        <v>0.18126478906068141</v>
      </c>
    </row>
    <row r="140" spans="3:13" x14ac:dyDescent="0.2">
      <c r="C140" s="154"/>
      <c r="D140" s="162" t="s">
        <v>43</v>
      </c>
      <c r="E140" s="163"/>
      <c r="F140" s="164"/>
      <c r="G140" s="102">
        <v>28</v>
      </c>
      <c r="H140" s="82">
        <v>28</v>
      </c>
      <c r="I140" s="82">
        <v>28</v>
      </c>
      <c r="J140" s="123">
        <v>28</v>
      </c>
      <c r="K140" s="82"/>
      <c r="L140" s="82">
        <v>28</v>
      </c>
      <c r="M140" s="86">
        <v>28</v>
      </c>
    </row>
    <row r="141" spans="3:13" ht="13.5" thickBot="1" x14ac:dyDescent="0.25">
      <c r="C141" s="155"/>
      <c r="D141" s="165" t="s">
        <v>44</v>
      </c>
      <c r="E141" s="166"/>
      <c r="F141" s="167"/>
      <c r="G141" s="103">
        <v>6.4674166742874689E-8</v>
      </c>
      <c r="H141" s="78">
        <v>0.60405172658779827</v>
      </c>
      <c r="I141" s="78">
        <v>0.38399246489318706</v>
      </c>
      <c r="J141" s="124">
        <v>1.7707056309220904E-3</v>
      </c>
      <c r="K141" s="78"/>
      <c r="L141" s="78">
        <v>9.4029957888586847E-6</v>
      </c>
      <c r="M141" s="96">
        <v>0.8574655162601581</v>
      </c>
    </row>
    <row r="142" spans="3:13" x14ac:dyDescent="0.2">
      <c r="C142" s="150" t="s">
        <v>46</v>
      </c>
      <c r="D142" s="168" t="s">
        <v>40</v>
      </c>
      <c r="E142" s="169"/>
      <c r="F142" s="170"/>
      <c r="G142" s="83">
        <v>0.45171572660849085</v>
      </c>
      <c r="H142" s="110">
        <v>0.75426899293604954</v>
      </c>
      <c r="I142" s="84">
        <v>-0.12072350974527275</v>
      </c>
      <c r="J142" s="104">
        <v>0.84161920090486142</v>
      </c>
      <c r="K142" s="84"/>
      <c r="L142" s="84">
        <v>0.60013715179254878</v>
      </c>
      <c r="M142" s="113">
        <v>0.59402918926716008</v>
      </c>
    </row>
    <row r="143" spans="3:13" x14ac:dyDescent="0.2">
      <c r="C143" s="151"/>
      <c r="D143" s="162" t="s">
        <v>41</v>
      </c>
      <c r="E143" s="163"/>
      <c r="F143" s="164"/>
      <c r="G143" s="93">
        <v>30</v>
      </c>
      <c r="H143" s="111">
        <v>30</v>
      </c>
      <c r="I143" s="82">
        <v>30</v>
      </c>
      <c r="J143" s="105">
        <v>30</v>
      </c>
      <c r="K143" s="82"/>
      <c r="L143" s="82">
        <v>30</v>
      </c>
      <c r="M143" s="114">
        <v>30</v>
      </c>
    </row>
    <row r="144" spans="3:13" x14ac:dyDescent="0.2">
      <c r="C144" s="151"/>
      <c r="D144" s="162" t="s">
        <v>42</v>
      </c>
      <c r="E144" s="163"/>
      <c r="F144" s="164"/>
      <c r="G144" s="93">
        <v>2.6791716637432708</v>
      </c>
      <c r="H144" s="111">
        <v>6.0789307581556837</v>
      </c>
      <c r="I144" s="82">
        <v>-0.64351532941551348</v>
      </c>
      <c r="J144" s="105">
        <v>8.2460026232939114</v>
      </c>
      <c r="K144" s="82"/>
      <c r="L144" s="82">
        <v>3.970044699182155</v>
      </c>
      <c r="M144" s="114">
        <v>3.9074304994880129</v>
      </c>
    </row>
    <row r="145" spans="3:13" x14ac:dyDescent="0.2">
      <c r="C145" s="151"/>
      <c r="D145" s="162" t="s">
        <v>43</v>
      </c>
      <c r="E145" s="163"/>
      <c r="F145" s="164"/>
      <c r="G145" s="93">
        <v>28</v>
      </c>
      <c r="H145" s="111">
        <v>28</v>
      </c>
      <c r="I145" s="82">
        <v>28</v>
      </c>
      <c r="J145" s="105">
        <v>28</v>
      </c>
      <c r="K145" s="82"/>
      <c r="L145" s="82">
        <v>28</v>
      </c>
      <c r="M145" s="114">
        <v>28</v>
      </c>
    </row>
    <row r="146" spans="3:13" ht="13.5" thickBot="1" x14ac:dyDescent="0.25">
      <c r="C146" s="152"/>
      <c r="D146" s="144" t="s">
        <v>44</v>
      </c>
      <c r="E146" s="145"/>
      <c r="F146" s="146"/>
      <c r="G146" s="94">
        <v>1.2216853385786389E-2</v>
      </c>
      <c r="H146" s="112">
        <v>1.4803180473396113E-6</v>
      </c>
      <c r="I146" s="87"/>
      <c r="J146" s="106">
        <v>5.6522242815490634E-9</v>
      </c>
      <c r="K146" s="87"/>
      <c r="L146" s="87">
        <v>4.5532359957700804E-4</v>
      </c>
      <c r="M146" s="115">
        <v>5.3829571876768735E-4</v>
      </c>
    </row>
    <row r="147" spans="3:13" x14ac:dyDescent="0.2">
      <c r="C147" s="147" t="s">
        <v>47</v>
      </c>
      <c r="D147" s="156" t="s">
        <v>40</v>
      </c>
      <c r="E147" s="157"/>
      <c r="F147" s="158"/>
      <c r="G147" s="92">
        <v>0.75962563654117599</v>
      </c>
      <c r="H147" s="76">
        <v>0.51752289533412821</v>
      </c>
      <c r="I147" s="76">
        <v>2.5555806858938206E-2</v>
      </c>
      <c r="J147" s="76">
        <v>0.83946539207753457</v>
      </c>
      <c r="K147" s="76"/>
      <c r="L147" s="76">
        <v>0.79307617868650893</v>
      </c>
      <c r="M147" s="77">
        <v>0.38150891992916297</v>
      </c>
    </row>
    <row r="148" spans="3:13" x14ac:dyDescent="0.2">
      <c r="C148" s="148"/>
      <c r="D148" s="162" t="s">
        <v>41</v>
      </c>
      <c r="E148" s="163"/>
      <c r="F148" s="164"/>
      <c r="G148" s="93">
        <v>30</v>
      </c>
      <c r="H148" s="82">
        <v>30</v>
      </c>
      <c r="I148" s="82">
        <v>30</v>
      </c>
      <c r="J148" s="82">
        <v>30</v>
      </c>
      <c r="K148" s="82"/>
      <c r="L148" s="82">
        <v>30</v>
      </c>
      <c r="M148" s="86">
        <v>30</v>
      </c>
    </row>
    <row r="149" spans="3:13" x14ac:dyDescent="0.2">
      <c r="C149" s="148"/>
      <c r="D149" s="162" t="s">
        <v>42</v>
      </c>
      <c r="E149" s="163"/>
      <c r="F149" s="164"/>
      <c r="G149" s="93">
        <v>6.1805114451991701</v>
      </c>
      <c r="H149" s="82">
        <v>3.200387775062151</v>
      </c>
      <c r="I149" s="82">
        <v>0.13527279950235063</v>
      </c>
      <c r="J149" s="82">
        <v>8.1743205771664638</v>
      </c>
      <c r="K149" s="82"/>
      <c r="L149" s="82">
        <v>6.8895253987862279</v>
      </c>
      <c r="M149" s="86">
        <v>2.1839371965145222</v>
      </c>
    </row>
    <row r="150" spans="3:13" x14ac:dyDescent="0.2">
      <c r="C150" s="148"/>
      <c r="D150" s="162" t="s">
        <v>43</v>
      </c>
      <c r="E150" s="163"/>
      <c r="F150" s="164"/>
      <c r="G150" s="93">
        <v>28</v>
      </c>
      <c r="H150" s="82">
        <v>28</v>
      </c>
      <c r="I150" s="82">
        <v>28</v>
      </c>
      <c r="J150" s="82">
        <v>28</v>
      </c>
      <c r="K150" s="82"/>
      <c r="L150" s="82">
        <v>28</v>
      </c>
      <c r="M150" s="86">
        <v>28</v>
      </c>
    </row>
    <row r="151" spans="3:13" ht="13.5" thickBot="1" x14ac:dyDescent="0.25">
      <c r="C151" s="149"/>
      <c r="D151" s="144" t="s">
        <v>44</v>
      </c>
      <c r="E151" s="145"/>
      <c r="F151" s="146"/>
      <c r="G151" s="94">
        <v>1.1275495367283983E-6</v>
      </c>
      <c r="H151" s="87">
        <v>3.4017878963550651E-3</v>
      </c>
      <c r="I151" s="87">
        <v>0.89336398102740211</v>
      </c>
      <c r="J151" s="87">
        <v>6.7335548978697391E-9</v>
      </c>
      <c r="K151" s="87"/>
      <c r="L151" s="87">
        <v>1.7326775037704036E-7</v>
      </c>
      <c r="M151" s="88">
        <v>3.7503725329575521E-2</v>
      </c>
    </row>
  </sheetData>
  <mergeCells count="121">
    <mergeCell ref="B14:B16"/>
    <mergeCell ref="F2:F3"/>
    <mergeCell ref="N2:N3"/>
    <mergeCell ref="G2:L3"/>
    <mergeCell ref="C2:E2"/>
    <mergeCell ref="C12:E12"/>
    <mergeCell ref="C16:E16"/>
    <mergeCell ref="C15:E15"/>
    <mergeCell ref="C14:E14"/>
    <mergeCell ref="C13:E13"/>
    <mergeCell ref="C20:C21"/>
    <mergeCell ref="C22:C23"/>
    <mergeCell ref="C26:C27"/>
    <mergeCell ref="C28:C29"/>
    <mergeCell ref="C24:C25"/>
    <mergeCell ref="D28:E28"/>
    <mergeCell ref="D29:E29"/>
    <mergeCell ref="D25:E25"/>
    <mergeCell ref="D26:E26"/>
    <mergeCell ref="D27:E27"/>
    <mergeCell ref="D23:E23"/>
    <mergeCell ref="D24:E24"/>
    <mergeCell ref="D19:E19"/>
    <mergeCell ref="D20:E20"/>
    <mergeCell ref="D21:E21"/>
    <mergeCell ref="D22:E22"/>
    <mergeCell ref="D149:F149"/>
    <mergeCell ref="D150:F150"/>
    <mergeCell ref="D151:F151"/>
    <mergeCell ref="C147:C151"/>
    <mergeCell ref="D143:F143"/>
    <mergeCell ref="D144:F144"/>
    <mergeCell ref="D145:F145"/>
    <mergeCell ref="D146:F146"/>
    <mergeCell ref="D147:F147"/>
    <mergeCell ref="D148:F148"/>
    <mergeCell ref="C142:C146"/>
    <mergeCell ref="D142:F142"/>
    <mergeCell ref="D78:F78"/>
    <mergeCell ref="D79:F79"/>
    <mergeCell ref="D64:F64"/>
    <mergeCell ref="C83:C87"/>
    <mergeCell ref="C88:C92"/>
    <mergeCell ref="D82:F82"/>
    <mergeCell ref="C65:C69"/>
    <mergeCell ref="C70:C74"/>
    <mergeCell ref="C75:C79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100:F100"/>
    <mergeCell ref="D101:F101"/>
    <mergeCell ref="D102:F102"/>
    <mergeCell ref="D103:F103"/>
    <mergeCell ref="D104:F104"/>
    <mergeCell ref="C93:C97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118:F118"/>
    <mergeCell ref="D119:F119"/>
    <mergeCell ref="D120:F120"/>
    <mergeCell ref="D121:F121"/>
    <mergeCell ref="D122:F122"/>
    <mergeCell ref="D105:F105"/>
    <mergeCell ref="C101:C105"/>
    <mergeCell ref="C106:C110"/>
    <mergeCell ref="C111:C115"/>
    <mergeCell ref="D107:F107"/>
    <mergeCell ref="D106:F106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33:F133"/>
    <mergeCell ref="C129:C133"/>
    <mergeCell ref="C124:C128"/>
    <mergeCell ref="C119:C123"/>
    <mergeCell ref="C137:C141"/>
    <mergeCell ref="D137:F137"/>
    <mergeCell ref="D136:F136"/>
    <mergeCell ref="D138:F138"/>
    <mergeCell ref="D139:F139"/>
    <mergeCell ref="D140:F140"/>
    <mergeCell ref="D141:F141"/>
    <mergeCell ref="D128:F128"/>
    <mergeCell ref="D129:F129"/>
    <mergeCell ref="D130:F130"/>
    <mergeCell ref="D131:F131"/>
    <mergeCell ref="D132:F132"/>
    <mergeCell ref="D123:F123"/>
    <mergeCell ref="D124:F124"/>
    <mergeCell ref="D125:F125"/>
    <mergeCell ref="D126:F126"/>
    <mergeCell ref="D127:F127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9758-E919-44AD-83D9-C0CA8C29DAFF}">
  <sheetPr>
    <pageSetUpPr fitToPage="1"/>
  </sheetPr>
  <dimension ref="B1:J39"/>
  <sheetViews>
    <sheetView workbookViewId="0">
      <selection activeCell="N14" sqref="N14"/>
    </sheetView>
  </sheetViews>
  <sheetFormatPr defaultRowHeight="15" x14ac:dyDescent="0.25"/>
  <cols>
    <col min="1" max="1" width="2.7109375" style="128" customWidth="1"/>
    <col min="2" max="2" width="3.7109375" style="128" customWidth="1"/>
    <col min="3" max="3" width="18.28515625" style="128" customWidth="1"/>
    <col min="4" max="11" width="9.140625" style="128"/>
    <col min="12" max="12" width="2.7109375" style="128" customWidth="1"/>
    <col min="13" max="16384" width="9.140625" style="128"/>
  </cols>
  <sheetData>
    <row r="1" spans="2:10" ht="15.75" thickBot="1" x14ac:dyDescent="0.3"/>
    <row r="2" spans="2:10" ht="15.75" thickBot="1" x14ac:dyDescent="0.3">
      <c r="B2" s="209" t="s">
        <v>30</v>
      </c>
      <c r="C2" s="129" t="s">
        <v>36</v>
      </c>
      <c r="D2" s="130" t="s">
        <v>0</v>
      </c>
      <c r="E2" s="131" t="s">
        <v>1</v>
      </c>
      <c r="F2" s="131" t="s">
        <v>2</v>
      </c>
      <c r="G2" s="131" t="s">
        <v>3</v>
      </c>
      <c r="H2" s="132" t="s">
        <v>5</v>
      </c>
      <c r="I2" s="100"/>
      <c r="J2" s="100"/>
    </row>
    <row r="3" spans="2:10" x14ac:dyDescent="0.25">
      <c r="B3" s="210"/>
      <c r="C3" s="133" t="s">
        <v>35</v>
      </c>
      <c r="D3" s="134">
        <v>0.87936876492792249</v>
      </c>
      <c r="E3" s="135">
        <v>-6.5840777721063781E-2</v>
      </c>
      <c r="F3" s="135">
        <v>0.45476230930568684</v>
      </c>
      <c r="G3" s="135">
        <v>0.25004772324430857</v>
      </c>
      <c r="H3" s="136">
        <v>0.21222496818358885</v>
      </c>
      <c r="I3" s="100"/>
      <c r="J3" s="100"/>
    </row>
    <row r="4" spans="2:10" x14ac:dyDescent="0.25">
      <c r="B4" s="210"/>
      <c r="C4" s="137" t="s">
        <v>34</v>
      </c>
      <c r="D4" s="138">
        <v>0.79172023100414335</v>
      </c>
      <c r="E4" s="79">
        <v>-5.2330682658925397E-2</v>
      </c>
      <c r="F4" s="79">
        <v>0.34986136444482863</v>
      </c>
      <c r="G4" s="79">
        <v>-5.2023321425193177E-2</v>
      </c>
      <c r="H4" s="139">
        <v>0.65314719288898115</v>
      </c>
      <c r="I4" s="100"/>
      <c r="J4" s="100"/>
    </row>
    <row r="5" spans="2:10" ht="15" customHeight="1" x14ac:dyDescent="0.25">
      <c r="B5" s="210"/>
      <c r="C5" s="137" t="s">
        <v>39</v>
      </c>
      <c r="D5" s="138">
        <v>0.88380899355722498</v>
      </c>
      <c r="E5" s="79">
        <v>0.73809431175592277</v>
      </c>
      <c r="F5" s="79">
        <v>0.93145122864504915</v>
      </c>
      <c r="G5" s="79">
        <v>0.10812662529776496</v>
      </c>
      <c r="H5" s="139">
        <v>0.70016175309790363</v>
      </c>
      <c r="I5" s="100"/>
      <c r="J5" s="100"/>
    </row>
    <row r="6" spans="2:10" x14ac:dyDescent="0.25">
      <c r="B6" s="210"/>
      <c r="C6" s="137" t="s">
        <v>32</v>
      </c>
      <c r="D6" s="138">
        <v>0</v>
      </c>
      <c r="E6" s="79">
        <v>0</v>
      </c>
      <c r="F6" s="79">
        <v>0</v>
      </c>
      <c r="G6" s="79">
        <v>0</v>
      </c>
      <c r="H6" s="139">
        <v>0</v>
      </c>
      <c r="I6" s="100"/>
      <c r="J6" s="100"/>
    </row>
    <row r="7" spans="2:10" ht="15" customHeight="1" thickBot="1" x14ac:dyDescent="0.3">
      <c r="B7" s="211"/>
      <c r="C7" s="140" t="s">
        <v>38</v>
      </c>
      <c r="D7" s="141">
        <v>0.80855253779612091</v>
      </c>
      <c r="E7" s="142">
        <v>9.8639747579620199E-2</v>
      </c>
      <c r="F7" s="142">
        <v>0.1648559109671105</v>
      </c>
      <c r="G7" s="142">
        <v>0.54674077309126723</v>
      </c>
      <c r="H7" s="143">
        <v>3.4235743960845756E-2</v>
      </c>
      <c r="I7" s="100"/>
      <c r="J7" s="100"/>
    </row>
    <row r="8" spans="2:10" x14ac:dyDescent="0.25">
      <c r="B8" s="100"/>
      <c r="C8" s="100"/>
      <c r="D8" s="100"/>
      <c r="E8" s="100"/>
      <c r="F8" s="100"/>
      <c r="G8" s="100"/>
      <c r="H8" s="100"/>
      <c r="I8" s="100"/>
      <c r="J8" s="100"/>
    </row>
    <row r="9" spans="2:10" x14ac:dyDescent="0.25">
      <c r="B9" s="100"/>
      <c r="C9" s="100"/>
      <c r="D9" s="100"/>
      <c r="E9" s="100"/>
      <c r="F9" s="100"/>
      <c r="G9" s="100"/>
      <c r="H9" s="100"/>
      <c r="I9" s="100"/>
      <c r="J9" s="100"/>
    </row>
    <row r="10" spans="2:10" x14ac:dyDescent="0.25">
      <c r="B10" s="100"/>
      <c r="C10" s="100"/>
      <c r="D10" s="100"/>
      <c r="E10" s="100"/>
      <c r="F10" s="100"/>
      <c r="G10" s="100"/>
      <c r="H10" s="100"/>
      <c r="I10" s="100"/>
      <c r="J10" s="100"/>
    </row>
    <row r="11" spans="2:10" x14ac:dyDescent="0.25">
      <c r="B11" s="100"/>
      <c r="C11" s="100"/>
      <c r="D11" s="100"/>
      <c r="E11" s="100"/>
      <c r="F11" s="100"/>
      <c r="G11" s="100"/>
      <c r="H11" s="100"/>
      <c r="I11" s="100"/>
      <c r="J11" s="100"/>
    </row>
    <row r="12" spans="2:10" x14ac:dyDescent="0.25">
      <c r="B12" s="100"/>
      <c r="C12" s="100"/>
      <c r="D12" s="100"/>
      <c r="E12" s="100"/>
      <c r="F12" s="100"/>
      <c r="G12" s="100"/>
      <c r="H12" s="100"/>
      <c r="I12" s="100"/>
      <c r="J12" s="100"/>
    </row>
    <row r="13" spans="2:10" x14ac:dyDescent="0.25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2:10" x14ac:dyDescent="0.25">
      <c r="B14" s="100"/>
      <c r="C14" s="100"/>
      <c r="D14" s="100"/>
      <c r="E14" s="100"/>
      <c r="F14" s="100"/>
      <c r="G14" s="100"/>
      <c r="H14" s="100"/>
      <c r="I14" s="100"/>
      <c r="J14" s="100"/>
    </row>
    <row r="15" spans="2:10" x14ac:dyDescent="0.25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10" x14ac:dyDescent="0.25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 x14ac:dyDescent="0.25">
      <c r="B17" s="100"/>
      <c r="C17" s="100"/>
      <c r="D17" s="100"/>
      <c r="E17" s="100"/>
      <c r="F17" s="100"/>
      <c r="G17" s="100"/>
      <c r="H17" s="100"/>
      <c r="I17" s="100"/>
      <c r="J17" s="100"/>
    </row>
    <row r="18" spans="2:10" x14ac:dyDescent="0.25">
      <c r="B18" s="100"/>
      <c r="C18" s="100"/>
      <c r="D18" s="100"/>
      <c r="E18" s="100"/>
      <c r="F18" s="100"/>
      <c r="G18" s="100"/>
      <c r="H18" s="100"/>
      <c r="I18" s="100"/>
      <c r="J18" s="100"/>
    </row>
    <row r="19" spans="2:10" x14ac:dyDescent="0.25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 x14ac:dyDescent="0.25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 x14ac:dyDescent="0.25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 x14ac:dyDescent="0.25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 x14ac:dyDescent="0.25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 x14ac:dyDescent="0.25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 x14ac:dyDescent="0.25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 x14ac:dyDescent="0.25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 x14ac:dyDescent="0.25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 x14ac:dyDescent="0.25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 x14ac:dyDescent="0.25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 x14ac:dyDescent="0.25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 x14ac:dyDescent="0.25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 x14ac:dyDescent="0.25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 x14ac:dyDescent="0.25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 x14ac:dyDescent="0.25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 x14ac:dyDescent="0.25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 x14ac:dyDescent="0.25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 x14ac:dyDescent="0.25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 x14ac:dyDescent="0.25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 x14ac:dyDescent="0.25">
      <c r="C39" s="100"/>
      <c r="D39" s="100"/>
      <c r="E39" s="100"/>
      <c r="F39" s="100"/>
      <c r="G39" s="100"/>
      <c r="H39" s="100"/>
      <c r="I39" s="100"/>
      <c r="J39" s="100"/>
    </row>
  </sheetData>
  <mergeCells count="1">
    <mergeCell ref="B2:B7"/>
  </mergeCells>
  <pageMargins left="0.7" right="0.7" top="0.75" bottom="0.75" header="0.3" footer="0.3"/>
  <pageSetup paperSize="9" scale="87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7727-048F-498D-B05B-7D672575D1A8}">
  <sheetPr>
    <pageSetUpPr fitToPage="1"/>
  </sheetPr>
  <dimension ref="B1:J38"/>
  <sheetViews>
    <sheetView workbookViewId="0">
      <selection activeCell="P13" sqref="P13"/>
    </sheetView>
  </sheetViews>
  <sheetFormatPr defaultRowHeight="15" x14ac:dyDescent="0.25"/>
  <cols>
    <col min="1" max="1" width="2.7109375" style="128" customWidth="1"/>
    <col min="2" max="2" width="3.7109375" style="128" customWidth="1"/>
    <col min="3" max="3" width="18.28515625" style="128" customWidth="1"/>
    <col min="4" max="11" width="9.140625" style="128"/>
    <col min="12" max="12" width="2.7109375" style="128" customWidth="1"/>
    <col min="13" max="16384" width="9.140625" style="128"/>
  </cols>
  <sheetData>
    <row r="1" spans="2:10" ht="15.75" thickBot="1" x14ac:dyDescent="0.3"/>
    <row r="2" spans="2:10" ht="15.75" thickBot="1" x14ac:dyDescent="0.3">
      <c r="B2" s="209" t="s">
        <v>31</v>
      </c>
      <c r="C2" s="129" t="s">
        <v>36</v>
      </c>
      <c r="D2" s="130" t="s">
        <v>0</v>
      </c>
      <c r="E2" s="131" t="s">
        <v>1</v>
      </c>
      <c r="F2" s="131" t="s">
        <v>2</v>
      </c>
      <c r="G2" s="131" t="s">
        <v>3</v>
      </c>
      <c r="H2" s="132" t="s">
        <v>5</v>
      </c>
      <c r="I2" s="100"/>
      <c r="J2" s="100"/>
    </row>
    <row r="3" spans="2:10" x14ac:dyDescent="0.25">
      <c r="B3" s="210"/>
      <c r="C3" s="133" t="s">
        <v>35</v>
      </c>
      <c r="D3" s="134">
        <v>0</v>
      </c>
      <c r="E3" s="135">
        <v>0</v>
      </c>
      <c r="F3" s="135">
        <v>0</v>
      </c>
      <c r="G3" s="135">
        <v>0</v>
      </c>
      <c r="H3" s="136">
        <v>0</v>
      </c>
      <c r="I3" s="100"/>
      <c r="J3" s="100"/>
    </row>
    <row r="4" spans="2:10" x14ac:dyDescent="0.25">
      <c r="B4" s="210"/>
      <c r="C4" s="137" t="s">
        <v>34</v>
      </c>
      <c r="D4" s="138">
        <v>5.4021390655294071E-2</v>
      </c>
      <c r="E4" s="79">
        <v>-9.2847669088525986E-2</v>
      </c>
      <c r="F4" s="79">
        <v>0.4914786813060637</v>
      </c>
      <c r="G4" s="79">
        <v>1.0000000000000011</v>
      </c>
      <c r="H4" s="139">
        <v>0.34549007977865931</v>
      </c>
      <c r="I4" s="100"/>
      <c r="J4" s="100"/>
    </row>
    <row r="5" spans="2:10" ht="15" customHeight="1" x14ac:dyDescent="0.25">
      <c r="B5" s="210"/>
      <c r="C5" s="137" t="s">
        <v>39</v>
      </c>
      <c r="D5" s="138">
        <v>3.9058638227294967E-2</v>
      </c>
      <c r="E5" s="79">
        <v>9.9079178190812703E-3</v>
      </c>
      <c r="F5" s="79">
        <v>-5.4305223513300291E-2</v>
      </c>
      <c r="G5" s="79">
        <v>0.96447322588834161</v>
      </c>
      <c r="H5" s="139">
        <v>6.5238334370408504E-2</v>
      </c>
      <c r="I5" s="100"/>
      <c r="J5" s="100"/>
    </row>
    <row r="6" spans="2:10" x14ac:dyDescent="0.25">
      <c r="B6" s="210"/>
      <c r="C6" s="137" t="s">
        <v>32</v>
      </c>
      <c r="D6" s="138">
        <v>0.33148610367237996</v>
      </c>
      <c r="E6" s="79">
        <v>0.58010380993132216</v>
      </c>
      <c r="F6" s="79">
        <v>0.38714701038461491</v>
      </c>
      <c r="G6" s="79">
        <v>0.52296704700709196</v>
      </c>
      <c r="H6" s="139">
        <v>0.50153758427924022</v>
      </c>
      <c r="I6" s="100"/>
      <c r="J6" s="100"/>
    </row>
    <row r="7" spans="2:10" ht="15" customHeight="1" thickBot="1" x14ac:dyDescent="0.3">
      <c r="B7" s="211"/>
      <c r="C7" s="140" t="s">
        <v>38</v>
      </c>
      <c r="D7" s="141">
        <v>0.45171572660849085</v>
      </c>
      <c r="E7" s="142">
        <v>0.75426899293604954</v>
      </c>
      <c r="F7" s="142">
        <v>-0.12072350974527275</v>
      </c>
      <c r="G7" s="142">
        <v>0.84161920090486142</v>
      </c>
      <c r="H7" s="143">
        <v>0.59402918926716008</v>
      </c>
      <c r="I7" s="100"/>
      <c r="J7" s="100"/>
    </row>
    <row r="8" spans="2:10" x14ac:dyDescent="0.25">
      <c r="B8" s="100"/>
      <c r="C8" s="100"/>
      <c r="D8" s="100"/>
      <c r="E8" s="100"/>
      <c r="F8" s="100"/>
      <c r="G8" s="100"/>
      <c r="H8" s="100"/>
      <c r="I8" s="100"/>
      <c r="J8" s="100"/>
    </row>
    <row r="9" spans="2:10" x14ac:dyDescent="0.25">
      <c r="B9" s="100"/>
      <c r="C9" s="100"/>
      <c r="D9" s="100"/>
      <c r="E9" s="100"/>
      <c r="F9" s="100"/>
      <c r="G9" s="100"/>
      <c r="H9" s="100"/>
      <c r="I9" s="100"/>
      <c r="J9" s="100"/>
    </row>
    <row r="10" spans="2:10" x14ac:dyDescent="0.25">
      <c r="B10" s="100"/>
      <c r="C10" s="100"/>
      <c r="D10" s="100"/>
      <c r="E10" s="100"/>
      <c r="F10" s="100"/>
      <c r="G10" s="100"/>
      <c r="H10" s="100"/>
      <c r="I10" s="100"/>
      <c r="J10" s="100"/>
    </row>
    <row r="11" spans="2:10" x14ac:dyDescent="0.25">
      <c r="B11" s="100"/>
      <c r="C11" s="100"/>
      <c r="D11" s="100"/>
      <c r="E11" s="100"/>
      <c r="F11" s="100"/>
      <c r="G11" s="100"/>
      <c r="H11" s="100"/>
      <c r="I11" s="100"/>
      <c r="J11" s="100"/>
    </row>
    <row r="12" spans="2:10" x14ac:dyDescent="0.25">
      <c r="B12" s="100"/>
      <c r="C12" s="100"/>
      <c r="D12" s="100"/>
      <c r="E12" s="100"/>
      <c r="F12" s="100"/>
      <c r="G12" s="100"/>
      <c r="H12" s="100"/>
      <c r="I12" s="100"/>
      <c r="J12" s="100"/>
    </row>
    <row r="13" spans="2:10" x14ac:dyDescent="0.25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2:10" x14ac:dyDescent="0.25">
      <c r="B14" s="100"/>
      <c r="C14" s="100"/>
      <c r="D14" s="100"/>
      <c r="E14" s="100"/>
      <c r="F14" s="100"/>
      <c r="G14" s="100"/>
      <c r="H14" s="100"/>
      <c r="I14" s="100"/>
      <c r="J14" s="100"/>
    </row>
    <row r="15" spans="2:10" x14ac:dyDescent="0.25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10" x14ac:dyDescent="0.25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 x14ac:dyDescent="0.25">
      <c r="B17" s="100"/>
      <c r="C17" s="100"/>
      <c r="D17" s="100"/>
      <c r="E17" s="100"/>
      <c r="F17" s="100"/>
      <c r="G17" s="100"/>
      <c r="H17" s="100"/>
      <c r="I17" s="100"/>
      <c r="J17" s="100"/>
    </row>
    <row r="18" spans="2:10" x14ac:dyDescent="0.25">
      <c r="B18" s="100"/>
      <c r="C18" s="100"/>
      <c r="D18" s="100"/>
      <c r="E18" s="100"/>
      <c r="F18" s="100"/>
      <c r="G18" s="100"/>
      <c r="H18" s="100"/>
      <c r="I18" s="100"/>
      <c r="J18" s="100"/>
    </row>
    <row r="19" spans="2:10" x14ac:dyDescent="0.25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 x14ac:dyDescent="0.25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 x14ac:dyDescent="0.25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 x14ac:dyDescent="0.25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 x14ac:dyDescent="0.25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 x14ac:dyDescent="0.25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 x14ac:dyDescent="0.25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 x14ac:dyDescent="0.25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 x14ac:dyDescent="0.25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 x14ac:dyDescent="0.25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 x14ac:dyDescent="0.25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 x14ac:dyDescent="0.25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 x14ac:dyDescent="0.25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 x14ac:dyDescent="0.25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 x14ac:dyDescent="0.25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 x14ac:dyDescent="0.25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 x14ac:dyDescent="0.25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 x14ac:dyDescent="0.25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 x14ac:dyDescent="0.25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 x14ac:dyDescent="0.25">
      <c r="B38" s="100"/>
      <c r="C38" s="100"/>
      <c r="D38" s="100"/>
      <c r="E38" s="100"/>
      <c r="F38" s="100"/>
      <c r="G38" s="100"/>
      <c r="H38" s="100"/>
      <c r="I38" s="100"/>
      <c r="J38" s="100"/>
    </row>
  </sheetData>
  <mergeCells count="1">
    <mergeCell ref="B2:B7"/>
  </mergeCells>
  <pageMargins left="0.7" right="0.7" top="0.75" bottom="0.75" header="0.3" footer="0.3"/>
  <pageSetup paperSize="9" scale="87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F0A95DF3B7904DB5C1B57401802D61" ma:contentTypeVersion="11" ma:contentTypeDescription="Create a new document." ma:contentTypeScope="" ma:versionID="0eaed0dc0f0db5cf7173477bd8ee30cc">
  <xsd:schema xmlns:xsd="http://www.w3.org/2001/XMLSchema" xmlns:xs="http://www.w3.org/2001/XMLSchema" xmlns:p="http://schemas.microsoft.com/office/2006/metadata/properties" xmlns:ns3="94d24e4a-c6d2-4d70-a0f9-4f8db2246cf8" xmlns:ns4="4b52221f-8000-4d85-a1f9-8a372643c5f9" targetNamespace="http://schemas.microsoft.com/office/2006/metadata/properties" ma:root="true" ma:fieldsID="adf604c3d00b8c3c1ba9327188a1a509" ns3:_="" ns4:_="">
    <xsd:import namespace="94d24e4a-c6d2-4d70-a0f9-4f8db2246cf8"/>
    <xsd:import namespace="4b52221f-8000-4d85-a1f9-8a372643c5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24e4a-c6d2-4d70-a0f9-4f8db2246c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221f-8000-4d85-a1f9-8a372643c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8443BA-C3AE-47AA-B9FE-3627A5EB47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56B49-7F08-41D4-9686-3896E99AB992}">
  <ds:schemaRefs>
    <ds:schemaRef ds:uri="http://purl.org/dc/terms/"/>
    <ds:schemaRef ds:uri="http://purl.org/dc/elements/1.1/"/>
    <ds:schemaRef ds:uri="http://purl.org/dc/dcmitype/"/>
    <ds:schemaRef ds:uri="4b52221f-8000-4d85-a1f9-8a372643c5f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94d24e4a-c6d2-4d70-a0f9-4f8db2246cf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6740EE-9BAD-4BCF-B99A-BC2DEF563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24e4a-c6d2-4d70-a0f9-4f8db2246cf8"/>
    <ds:schemaRef ds:uri="4b52221f-8000-4d85-a1f9-8a372643c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Sheet2-d</vt:lpstr>
      <vt:lpstr>Sheet2-c</vt:lpstr>
      <vt:lpstr>Sheet1!Print_Area</vt:lpstr>
      <vt:lpstr>'Sheet2-c'!Print_Area</vt:lpstr>
      <vt:lpstr>'Sheet2-d'!Print_Area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 Kee Ku</dc:creator>
  <cp:lastModifiedBy>Yee Kee Ku</cp:lastModifiedBy>
  <cp:lastPrinted>2020-01-02T10:52:06Z</cp:lastPrinted>
  <dcterms:created xsi:type="dcterms:W3CDTF">2019-12-19T04:47:42Z</dcterms:created>
  <dcterms:modified xsi:type="dcterms:W3CDTF">2020-01-03T07:28:34Z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0x0101000DF0A95DF3B7904DB5C1B57401802D61</vt:lpwstr>
  </property>
</Properties>
</file>